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604f1637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зюме" sheetId="1" r:id="R23854cc85f0e4755"/>
    <x:sheet xmlns:r="http://schemas.openxmlformats.org/officeDocument/2006/relationships" name="Предложение инвестору" sheetId="2" r:id="R2c73e0ea235d41d8"/>
    <x:sheet xmlns:r="http://schemas.openxmlformats.org/officeDocument/2006/relationships" name="Долговая модель" sheetId="3" r:id="R2dec4fad13a3410e"/>
    <x:sheet xmlns:r="http://schemas.openxmlformats.org/officeDocument/2006/relationships" name="Рынок TAM SAM SOM" sheetId="4" r:id="Rd6ed1d7f021e47c9"/>
    <x:sheet xmlns:r="http://schemas.openxmlformats.org/officeDocument/2006/relationships" name="ТЭО и риски" sheetId="5" r:id="R9b0b3f600a924318"/>
    <x:sheet xmlns:r="http://schemas.openxmlformats.org/officeDocument/2006/relationships" name="Сценарии" sheetId="6" r:id="R9c85ed10a667453b"/>
    <x:sheet xmlns:r="http://schemas.openxmlformats.org/officeDocument/2006/relationships" name="Допущения" sheetId="7" r:id="Re27663f06ef44eda"/>
    <x:sheet xmlns:r="http://schemas.openxmlformats.org/officeDocument/2006/relationships" name="Операционная модель" sheetId="8" r:id="R7d36a575c1ed4a92"/>
    <x:sheet xmlns:r="http://schemas.openxmlformats.org/officeDocument/2006/relationships" name="P&amp;L и Cash Flow" sheetId="9" r:id="Rd76a1b36e67648b5"/>
    <x:sheet xmlns:r="http://schemas.openxmlformats.org/officeDocument/2006/relationships" name="Инфраструктура" sheetId="10" r:id="R7140c0fb8a3f4dae"/>
    <x:sheet xmlns:r="http://schemas.openxmlformats.org/officeDocument/2006/relationships" name="IRR и выход" sheetId="11" r:id="R3f2b368910994e8b"/>
    <x:sheet xmlns:r="http://schemas.openxmlformats.org/officeDocument/2006/relationships" name="Финансирование" sheetId="12" r:id="Re7ac7b4875d24808"/>
    <x:sheet xmlns:r="http://schemas.openxmlformats.org/officeDocument/2006/relationships" name="Проверки" sheetId="13" r:id="R1af6f900340f43c0"/>
    <x:sheet xmlns:r="http://schemas.openxmlformats.org/officeDocument/2006/relationships" name="Источники" sheetId="14" r:id="R15ea16db495e44fb"/>
  </x:sheets>
</x:workbook>
</file>

<file path=xl/comments1.xml><?xml version="1.0" encoding="utf-8"?>
<x:comments xmlns:x="http://schemas.openxmlformats.org/spreadsheetml/2006/main">
  <x:authors>
    <x:author>tc={A0BE78C9-B0C9-5144-C85F-78A5B40E460A}</x:author>
  </x:authors>
  <x:commentList>
    <x:comment ref="B2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Доходность рассчитана только из вложения в момент 0 и поступлений при модельном выходе в конце 2029 года. Промежуточные дивиденды не заложены.</x:t>
        </x:r>
      </x:text>
    </x:comment>
  </x:commentList>
</x:comments>
</file>

<file path=xl/comments2.xml><?xml version="1.0" encoding="utf-8"?>
<x:comments xmlns:x="http://schemas.openxmlformats.org/spreadsheetml/2006/main">
  <x:authors>
    <x:author>tc={CAF81657-EE0D-7B99-E081-425B028552C7}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Рабочая ставка 17% = ключевая ставка Банка России 14% + 3 п.п. по программе Корпорации МСП. Требуется индивидуальное решение банка.</x:t>
        </x:r>
      </x:text>
    </x:comment>
  </x:commentList>
</x:comments>
</file>

<file path=xl/comments3.xml><?xml version="1.0" encoding="utf-8"?>
<x:comments xmlns:x="http://schemas.openxmlformats.org/spreadsheetml/2006/main">
  <x:authors>
    <x:author>tc={B5F4699F-462B-BDCB-C6BC-65DF49882011}</x:author>
    <x:author>tc={2AF78751-AF97-AC00-4670-E95DF42E8675}</x:author>
  </x:authors>
  <x:commentList>
    <x:comment ref="C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Население Москвы на 01.01.2025. Источник: https://77.rosstat.gov.ru/folder/64634</x:t>
        </x:r>
      </x:text>
    </x:comment>
    <x:comment ref="C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8% — не статистический факт, а проверяемая гипотеза интереса к водному спорту и entry-level яхтингу. Заменить фактической конверсией платной лидогенерации и предпродаж.</x:t>
        </x:r>
      </x:text>
    </x:comment>
  </x:commentList>
</x:comments>
</file>

<file path=xl/comments4.xml><?xml version="1.0" encoding="utf-8"?>
<x:comments xmlns:x="http://schemas.openxmlformats.org/spreadsheetml/2006/main">
  <x:authors>
    <x:author>tc={BC8A5091-323A-8547-DF67-20DD3EB5DD68}</x:author>
  </x:authors>
  <x:commentList>
    <x:comment ref="C6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Источник цены SV20: https://shop.silavetra.com/product/yahta-sv20 (доступ 21.08.2026)</x:t>
        </x:r>
      </x:text>
    </x:comment>
  </x:commentList>
</x:comments>
</file>

<file path=xl/comments5.xml><?xml version="1.0" encoding="utf-8"?>
<x:comments xmlns:x="http://schemas.openxmlformats.org/spreadsheetml/2006/main">
  <x:authors>
    <x:author>tc={2580AA5D-C3D5-B205-63BA-12F9CFBCFB00}</x:author>
  </x:authors>
  <x:commentList>
    <x:comment ref="C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Тариф яхт-клуба «Аврора»: 105 ₽ за погонный метр в день для круглогодичной стоянки судов 4,1–8,5 м, действует с 16.08.2026.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%"/>
    <x:numFmt numFmtId="201" formatCode="#,##0&quot; ₽&quot;;[Red](#,##0&quot; ₽&quot;)"/>
    <x:numFmt numFmtId="202" formatCode="0.0x"/>
    <x:numFmt numFmtId="203" formatCode="0.00x"/>
    <x:numFmt numFmtId="204" formatCode="#,##0"/>
    <x:numFmt numFmtId="205" formatCode="0.0"/>
    <x:numFmt numFmtId="206" formatCode="0.00"/>
    <x:numFmt numFmtId="207" formatCode="0.0,, &quot;млн ₽&quot;;[Red](0.0,, &quot;млн ₽&quot;)"/>
  </x:numFmts>
  <x:fonts count="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4748B"/>
      <x:name val="Carlito"/>
    </x:font>
    <x:font>
      <x:sz val="11"/>
      <x:color rgb="FF1D4ED8"/>
      <x:name val="Carlito"/>
    </x:font>
    <x:font>
      <x:b/>
      <x:sz val="11"/>
      <x:color rgb="FF102A43"/>
      <x:name val="Carlito"/>
    </x:font>
    <x:font>
      <x:i/>
      <x:sz val="11"/>
      <x:color rgb="FFC2410C"/>
      <x:name val="Carlito"/>
    </x:font>
    <x:font>
      <x:b/>
      <x:sz val="11"/>
      <x:color rgb="FFFFFFFF"/>
      <x:name val="Carlito"/>
    </x:font>
    <x:font>
      <x:b/>
      <x:sz val="11"/>
      <x:color rgb="FFC2410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8F2FB"/>
      </x:patternFill>
    </x:fill>
    <x:fill>
      <x:patternFill patternType="solid">
        <x:fgColor rgb="FFFFF9E6"/>
      </x:patternFill>
    </x:fill>
    <x:fill>
      <x:patternFill patternType="solid">
        <x:fgColor rgb="FFFFF1E6"/>
      </x:patternFill>
    </x:fill>
    <x:fill>
      <x:patternFill patternType="solid">
        <x:fgColor rgb="FFF2F7FB"/>
      </x:patternFill>
    </x:fill>
  </x:fills>
  <x:borders count="31">
    <x:border/>
    <x:border>
      <x:left style="thin">
        <x:color rgb="FFE8C55A"/>
      </x:left>
      <x:right style="thin">
        <x:color rgb="FFE8C55A"/>
      </x:right>
      <x:top style="thin">
        <x:color rgb="FFE8C55A"/>
      </x:top>
      <x:bottom style="thin">
        <x:color rgb="FFE8C55A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E8C55A"/>
      </x:left>
      <x:top style="thin">
        <x:color rgb="FFE8C55A"/>
      </x:top>
    </x:border>
    <x:border>
      <x:top style="thin">
        <x:color rgb="FFE8C55A"/>
      </x:top>
    </x:border>
    <x:border>
      <x:right style="thin">
        <x:color rgb="FFE8C55A"/>
      </x:right>
      <x:top style="thin">
        <x:color rgb="FFE8C55A"/>
      </x:top>
    </x:border>
    <x:border>
      <x:left style="thin">
        <x:color rgb="FFE8C55A"/>
      </x:left>
    </x:border>
    <x:border>
      <x:right style="thin">
        <x:color rgb="FFE8C55A"/>
      </x:right>
    </x:border>
    <x:border>
      <x:left style="thin">
        <x:color rgb="FFE8C55A"/>
      </x:left>
      <x:bottom style="thin">
        <x:color rgb="FFE8C55A"/>
      </x:bottom>
    </x:border>
    <x:border>
      <x:bottom style="thin">
        <x:color rgb="FFE8C55A"/>
      </x:bottom>
    </x:border>
    <x:border>
      <x:right style="thin">
        <x:color rgb="FFE8C55A"/>
      </x:right>
      <x:bottom style="thin">
        <x:color rgb="FFE8C55A"/>
      </x:bottom>
    </x:border>
    <x:border>
      <x:left style="thin">
        <x:color rgb="FFE8C55A"/>
      </x:left>
      <x:right style="thin">
        <x:color rgb="FFE8C55A"/>
      </x:right>
      <x:top style="thin">
        <x:color rgb="FFE8C55A"/>
      </x:top>
    </x:border>
    <x:border>
      <x:left style="thin">
        <x:color rgb="FFE8C55A"/>
      </x:left>
      <x:right style="thin">
        <x:color rgb="FFE8C55A"/>
      </x:right>
    </x:border>
    <x:border>
      <x:left style="thin">
        <x:color rgb="FFE8C55A"/>
      </x:left>
      <x:right style="thin">
        <x:color rgb="FFE8C55A"/>
      </x:right>
      <x:bottom style="thin">
        <x:color rgb="FFE8C55A"/>
      </x:bottom>
    </x:border>
    <x:border>
      <x:right style="thin">
        <x:color rgb="FFEDF2F7"/>
      </x:right>
      <x:bottom style="thin">
        <x:color rgb="FFEDF2F7"/>
      </x:bottom>
    </x:border>
    <x:border>
      <x:left style="thin">
        <x:color rgb="FFEDF2F7"/>
      </x:left>
      <x:right style="thin">
        <x:color rgb="FFEDF2F7"/>
      </x:right>
      <x:bottom style="thin">
        <x:color rgb="FFEDF2F7"/>
      </x:bottom>
    </x:border>
    <x:border>
      <x:left style="thin">
        <x:color rgb="FFEDF2F7"/>
      </x:left>
      <x:bottom style="thin">
        <x:color rgb="FFEDF2F7"/>
      </x:bottom>
    </x:border>
    <x:border>
      <x:right style="thin">
        <x:color rgb="FFEDF2F7"/>
      </x:right>
      <x:top style="thin">
        <x:color rgb="FFEDF2F7"/>
      </x:top>
      <x:bottom style="thin">
        <x:color rgb="FFEDF2F7"/>
      </x:bottom>
    </x:border>
    <x:border>
      <x:left style="thin">
        <x:color rgb="FFEDF2F7"/>
      </x:left>
      <x:right style="thin">
        <x:color rgb="FFEDF2F7"/>
      </x:right>
      <x:top style="thin">
        <x:color rgb="FFEDF2F7"/>
      </x:top>
      <x:bottom style="thin">
        <x:color rgb="FFEDF2F7"/>
      </x:bottom>
    </x:border>
    <x:border>
      <x:left style="thin">
        <x:color rgb="FFEDF2F7"/>
      </x:left>
      <x:top style="thin">
        <x:color rgb="FFEDF2F7"/>
      </x:top>
      <x:bottom style="thin">
        <x:color rgb="FFEDF2F7"/>
      </x:bottom>
    </x:border>
    <x:border>
      <x:right style="thin">
        <x:color rgb="FFEDF2F7"/>
      </x:right>
      <x:top style="thin">
        <x:color rgb="FFEDF2F7"/>
      </x:top>
    </x:border>
    <x:border>
      <x:left style="thin">
        <x:color rgb="FFEDF2F7"/>
      </x:left>
      <x:right style="thin">
        <x:color rgb="FFEDF2F7"/>
      </x:right>
      <x:top style="thin">
        <x:color rgb="FFEDF2F7"/>
      </x:top>
    </x:border>
    <x:border>
      <x:left style="thin">
        <x:color rgb="FFEDF2F7"/>
      </x:left>
      <x:top style="thin">
        <x:color rgb="FFEDF2F7"/>
      </x:top>
    </x:border>
    <x:border>
      <x:left style="thin">
        <x:color rgb="FFD9E2EC"/>
      </x:left>
      <x:right style="thin">
        <x:color rgb="FFEDF2F7"/>
      </x:right>
      <x:top style="thin">
        <x:color rgb="FFD9E2EC"/>
      </x:top>
      <x:bottom style="thin">
        <x:color rgb="FFEDF2F7"/>
      </x:bottom>
    </x:border>
    <x:border>
      <x:left style="thin">
        <x:color rgb="FFEDF2F7"/>
      </x:left>
      <x:right style="thin">
        <x:color rgb="FFEDF2F7"/>
      </x:right>
      <x:top style="thin">
        <x:color rgb="FFD9E2EC"/>
      </x:top>
      <x:bottom style="thin">
        <x:color rgb="FFEDF2F7"/>
      </x:bottom>
    </x:border>
    <x:border>
      <x:left style="thin">
        <x:color rgb="FFEDF2F7"/>
      </x:left>
      <x:right style="thin">
        <x:color rgb="FFD9E2EC"/>
      </x:right>
      <x:top style="thin">
        <x:color rgb="FFD9E2EC"/>
      </x:top>
      <x:bottom style="thin">
        <x:color rgb="FFEDF2F7"/>
      </x:bottom>
    </x:border>
    <x:border>
      <x:left style="thin">
        <x:color rgb="FFD9E2EC"/>
      </x:left>
      <x:right style="thin">
        <x:color rgb="FFEDF2F7"/>
      </x:right>
      <x:top style="thin">
        <x:color rgb="FFEDF2F7"/>
      </x:top>
      <x:bottom style="thin">
        <x:color rgb="FFEDF2F7"/>
      </x:bottom>
    </x:border>
    <x:border>
      <x:left style="thin">
        <x:color rgb="FFEDF2F7"/>
      </x:left>
      <x:right style="thin">
        <x:color rgb="FFD9E2EC"/>
      </x:right>
      <x:top style="thin">
        <x:color rgb="FFEDF2F7"/>
      </x:top>
      <x:bottom style="thin">
        <x:color rgb="FFEDF2F7"/>
      </x:bottom>
    </x:border>
    <x:border>
      <x:left style="thin">
        <x:color rgb="FFD9E2EC"/>
      </x:left>
      <x:right style="thin">
        <x:color rgb="FFEDF2F7"/>
      </x:right>
      <x:top style="thin">
        <x:color rgb="FFEDF2F7"/>
      </x:top>
      <x:bottom style="thin">
        <x:color rgb="FFD9E2EC"/>
      </x:bottom>
    </x:border>
    <x:border>
      <x:left style="thin">
        <x:color rgb="FFEDF2F7"/>
      </x:left>
      <x:right style="thin">
        <x:color rgb="FFEDF2F7"/>
      </x:right>
      <x:top style="thin">
        <x:color rgb="FFEDF2F7"/>
      </x:top>
      <x:bottom style="thin">
        <x:color rgb="FFD9E2EC"/>
      </x:bottom>
    </x:border>
    <x:border>
      <x:left style="thin">
        <x:color rgb="FFEDF2F7"/>
      </x:left>
      <x:right style="thin">
        <x:color rgb="FFD9E2EC"/>
      </x:right>
      <x:top style="thin">
        <x:color rgb="FFEDF2F7"/>
      </x:top>
      <x:bottom style="thin">
        <x:color rgb="FFD9E2EC"/>
      </x:bottom>
    </x:border>
  </x:borders>
  <x:cellStyleXfs count="1">
    <x:xf numFmtId="0" fontId="0" fillId="0" borderId="0"/>
  </x:cellStyleXfs>
  <x:cellXfs count="3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200" fontId="3" fillId="4" borderId="6" xfId="0" applyNumberFormat="1" applyFont="1" applyFill="1" applyBorder="1"/>
    <x:xf numFmtId="200" fontId="3" fillId="4" borderId="0" xfId="0" applyNumberFormat="1" applyFont="1" applyFill="1" applyBorder="1"/>
    <x:xf numFmtId="200" fontId="3" fillId="4" borderId="7" xfId="0" applyNumberFormat="1" applyFont="1" applyFill="1" applyBorder="1"/>
    <x:xf numFmtId="200" fontId="3" fillId="4" borderId="8" xfId="0" applyNumberFormat="1" applyFont="1" applyFill="1" applyBorder="1"/>
    <x:xf numFmtId="200" fontId="3" fillId="4" borderId="9" xfId="0" applyNumberFormat="1" applyFont="1" applyFill="1" applyBorder="1"/>
    <x:xf numFmtId="200" fontId="3" fillId="4" borderId="10" xfId="0" applyNumberFormat="1" applyFont="1" applyFill="1" applyBorder="1"/>
    <x:xf numFmtId="201" fontId="3" fillId="4" borderId="6" xfId="0" applyNumberFormat="1" applyFont="1" applyFill="1" applyBorder="1"/>
    <x:xf numFmtId="201" fontId="3" fillId="4" borderId="0" xfId="0" applyNumberFormat="1" applyFont="1" applyFill="1" applyBorder="1"/>
    <x:xf numFmtId="201" fontId="3" fillId="4" borderId="7" xfId="0" applyNumberFormat="1" applyFont="1" applyFill="1" applyBorder="1"/>
    <x:xf numFmtId="201" fontId="3" fillId="4" borderId="8" xfId="0" applyNumberFormat="1" applyFont="1" applyFill="1" applyBorder="1"/>
    <x:xf numFmtId="201" fontId="3" fillId="4" borderId="9" xfId="0" applyNumberFormat="1" applyFont="1" applyFill="1" applyBorder="1"/>
    <x:xf numFmtId="201" fontId="3" fillId="4" borderId="10" xfId="0" applyNumberFormat="1" applyFont="1" applyFill="1" applyBorder="1"/>
    <x:xf numFmtId="201" fontId="3" fillId="4" borderId="3" xfId="0" applyNumberFormat="1" applyFont="1" applyFill="1" applyBorder="1"/>
    <x:xf numFmtId="201" fontId="3" fillId="4" borderId="4" xfId="0" applyNumberFormat="1" applyFont="1" applyFill="1" applyBorder="1"/>
    <x:xf numFmtId="201" fontId="3" fillId="4" borderId="5" xfId="0" applyNumberFormat="1" applyFont="1" applyFill="1" applyBorder="1"/>
    <x:xf numFmtId="201" fontId="0" fillId="0" borderId="0" xfId="0" applyNumberFormat="1" applyFont="1" applyFill="1" applyBorder="1"/>
    <x:xf numFmtId="201" fontId="6" fillId="2" borderId="0" xfId="0" applyNumberFormat="1" applyFont="1" applyFill="1" applyBorder="1" applyAlignment="1">
      <x:alignment vertical="center"/>
    </x:xf>
    <x:xf numFmtId="201" fontId="3" fillId="4" borderId="11" xfId="0" applyNumberFormat="1" applyFont="1" applyFill="1" applyBorder="1"/>
    <x:xf numFmtId="201" fontId="3" fillId="4" borderId="12" xfId="0" applyNumberFormat="1" applyFont="1" applyFill="1" applyBorder="1"/>
    <x:xf numFmtId="201" fontId="3" fillId="4" borderId="13" xfId="0" applyNumberFormat="1" applyFont="1" applyFill="1" applyBorder="1"/>
    <x:xf numFmtId="201" fontId="0" fillId="6" borderId="0" xfId="0" applyNumberFormat="1" applyFont="1" applyFill="1" applyBorder="1"/>
    <x:xf numFmtId="201" fontId="4" fillId="6" borderId="0" xfId="0" applyNumberFormat="1" applyFont="1" applyFill="1" applyBorder="1"/>
    <x:xf numFmtId="0" fontId="1" fillId="2" borderId="14" xfId="0" applyNumberFormat="1" applyFont="1" applyFill="1" applyBorder="1" applyAlignment="1">
      <x:alignment vertical="center"/>
    </x:xf>
    <x:xf numFmtId="0" fontId="1" fillId="2" borderId="15" xfId="0" applyNumberFormat="1" applyFont="1" applyFill="1" applyBorder="1" applyAlignment="1">
      <x:alignment vertical="center"/>
    </x:xf>
    <x:xf numFmtId="0" fontId="1" fillId="2" borderId="16" xfId="0" applyNumberFormat="1" applyFont="1" applyFill="1" applyBorder="1" applyAlignment="1">
      <x:alignment vertical="center"/>
    </x:xf>
    <x:xf numFmtId="0" fontId="2" fillId="3" borderId="17" xfId="0" applyNumberFormat="1" applyFont="1" applyFill="1" applyBorder="1" applyAlignment="1">
      <x:alignment vertical="center" wrapText="1"/>
    </x:xf>
    <x:xf numFmtId="0" fontId="2" fillId="3" borderId="18" xfId="0" applyNumberFormat="1" applyFont="1" applyFill="1" applyBorder="1" applyAlignment="1">
      <x:alignment vertical="center" wrapText="1"/>
    </x:xf>
    <x:xf numFmtId="0" fontId="2" fillId="3" borderId="19" xfId="0" applyNumberFormat="1" applyFont="1" applyFill="1" applyBorder="1" applyAlignment="1">
      <x:alignment vertical="center" wrapText="1"/>
    </x:xf>
    <x:xf numFmtId="0" fontId="4" fillId="3" borderId="17" xfId="0" applyNumberFormat="1" applyFont="1" applyFill="1" applyBorder="1" applyAlignment="1">
      <x:alignment wrapText="1"/>
    </x:xf>
    <x:xf numFmtId="0" fontId="4" fillId="3" borderId="18" xfId="0" applyNumberFormat="1" applyFont="1" applyFill="1" applyBorder="1" applyAlignment="1">
      <x:alignment wrapText="1"/>
    </x:xf>
    <x:xf numFmtId="0" fontId="4" fillId="3" borderId="19" xfId="0" applyNumberFormat="1" applyFont="1" applyFill="1" applyBorder="1" applyAlignment="1">
      <x:alignment wrapText="1"/>
    </x:xf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6" fillId="2" borderId="17" xfId="0" applyNumberFormat="1" applyFont="1" applyFill="1" applyBorder="1" applyAlignment="1">
      <x:alignment vertical="center"/>
    </x:xf>
    <x:xf numFmtId="0" fontId="6" fillId="2" borderId="18" xfId="0" applyNumberFormat="1" applyFont="1" applyFill="1" applyBorder="1" applyAlignment="1">
      <x:alignment vertical="center"/>
    </x:xf>
    <x:xf numFmtId="0" fontId="6" fillId="2" borderId="19" xfId="0" applyNumberFormat="1" applyFont="1" applyFill="1" applyBorder="1" applyAlignment="1">
      <x:alignment vertical="center"/>
    </x:xf>
    <x:xf numFmtId="0" fontId="3" fillId="4" borderId="18" xfId="0" applyNumberFormat="1" applyFont="1" applyFill="1" applyBorder="1"/>
    <x:xf numFmtId="200" fontId="3" fillId="4" borderId="18" xfId="0" applyNumberFormat="1" applyFont="1" applyFill="1" applyBorder="1"/>
    <x:xf numFmtId="201" fontId="3" fillId="4" borderId="18" xfId="0" applyNumberFormat="1" applyFont="1" applyFill="1" applyBorder="1"/>
    <x:xf numFmtId="201" fontId="0" fillId="0" borderId="18" xfId="0" applyNumberFormat="1" applyFont="1" applyFill="1" applyBorder="1"/>
    <x:xf numFmtId="201" fontId="6" fillId="2" borderId="18" xfId="0" applyNumberFormat="1" applyFont="1" applyFill="1" applyBorder="1" applyAlignment="1">
      <x:alignment vertical="center"/>
    </x:xf>
    <x:xf numFmtId="201" fontId="4" fillId="6" borderId="18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201" fontId="4" fillId="6" borderId="21" xfId="0" applyNumberFormat="1" applyFont="1" applyFill="1" applyBorder="1"/>
    <x:xf numFmtId="0" fontId="0" fillId="0" borderId="22" xfId="0" applyNumberFormat="1" applyFont="1" applyFill="1" applyBorder="1"/>
    <x:xf numFmtId="201" fontId="4" fillId="3" borderId="0" xfId="0" applyNumberFormat="1" applyFont="1" applyFill="1" applyBorder="1"/>
    <x:xf numFmtId="200" fontId="0" fillId="0" borderId="18" xfId="0" applyNumberFormat="1" applyFont="1" applyFill="1" applyBorder="1"/>
    <x:xf numFmtId="0" fontId="4" fillId="3" borderId="17" xfId="0" applyNumberFormat="1" applyFont="1" applyFill="1" applyBorder="1"/>
    <x:xf numFmtId="0" fontId="4" fillId="3" borderId="18" xfId="0" applyNumberFormat="1" applyFont="1" applyFill="1" applyBorder="1"/>
    <x:xf numFmtId="201" fontId="4" fillId="3" borderId="18" xfId="0" applyNumberFormat="1" applyFont="1" applyFill="1" applyBorder="1"/>
    <x:xf numFmtId="0" fontId="4" fillId="3" borderId="19" xfId="0" applyNumberFormat="1" applyFont="1" applyFill="1" applyBorder="1"/>
    <x:xf numFmtId="0" fontId="4" fillId="3" borderId="20" xfId="0" applyNumberFormat="1" applyFont="1" applyFill="1" applyBorder="1"/>
    <x:xf numFmtId="0" fontId="4" fillId="3" borderId="21" xfId="0" applyNumberFormat="1" applyFont="1" applyFill="1" applyBorder="1"/>
    <x:xf numFmtId="201" fontId="4" fillId="3" borderId="21" xfId="0" applyNumberFormat="1" applyFont="1" applyFill="1" applyBorder="1"/>
    <x:xf numFmtId="0" fontId="4" fillId="3" borderId="22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3" borderId="23" xfId="0" applyNumberFormat="1" applyFont="1" applyFill="1" applyBorder="1" applyAlignment="1">
      <x:alignment wrapText="1"/>
    </x:xf>
    <x:xf numFmtId="0" fontId="4" fillId="3" borderId="24" xfId="0" applyNumberFormat="1" applyFont="1" applyFill="1" applyBorder="1" applyAlignment="1">
      <x:alignment wrapText="1"/>
    </x:xf>
    <x:xf numFmtId="0" fontId="4" fillId="3" borderId="25" xfId="0" applyNumberFormat="1" applyFont="1" applyFill="1" applyBorder="1" applyAlignment="1">
      <x:alignment wrapText="1"/>
    </x:xf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4" fillId="3" borderId="26" xfId="0" applyNumberFormat="1" applyFont="1" applyFill="1" applyBorder="1"/>
    <x:xf numFmtId="0" fontId="4" fillId="3" borderId="27" xfId="0" applyNumberFormat="1" applyFont="1" applyFill="1" applyBorder="1"/>
    <x:xf numFmtId="0" fontId="6" fillId="2" borderId="26" xfId="0" applyNumberFormat="1" applyFont="1" applyFill="1" applyBorder="1" applyAlignment="1">
      <x:alignment vertical="center"/>
    </x:xf>
    <x:xf numFmtId="0" fontId="6" fillId="2" borderId="27" xfId="0" applyNumberFormat="1" applyFont="1" applyFill="1" applyBorder="1" applyAlignment="1">
      <x:alignment vertical="center"/>
    </x:xf>
    <x:xf numFmtId="0" fontId="4" fillId="3" borderId="26" xfId="0" applyNumberFormat="1" applyFont="1" applyFill="1" applyBorder="1" applyAlignment="1">
      <x:alignment wrapText="1"/>
    </x:xf>
    <x:xf numFmtId="0" fontId="5" fillId="5" borderId="26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27" xfId="0" applyNumberFormat="1" applyFont="1" applyFill="1" applyBorder="1" applyAlignment="1">
      <x:alignment wrapText="1"/>
    </x:xf>
    <x:xf numFmtId="0" fontId="5" fillId="5" borderId="28" xfId="0" applyNumberFormat="1" applyFont="1" applyFill="1" applyBorder="1" applyAlignment="1">
      <x:alignment wrapText="1"/>
    </x:xf>
    <x:xf numFmtId="0" fontId="5" fillId="5" borderId="29" xfId="0" applyNumberFormat="1" applyFont="1" applyFill="1" applyBorder="1" applyAlignment="1">
      <x:alignment wrapText="1"/>
    </x:xf>
    <x:xf numFmtId="0" fontId="5" fillId="5" borderId="3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0" borderId="2" xfId="0" applyNumberFormat="1" applyFont="1" applyFill="1" applyBorder="1"/>
    <x:xf numFmtId="201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3" borderId="2" xfId="0" applyNumberFormat="1" applyFont="1" applyFill="1" applyBorder="1"/>
    <x:xf numFmtId="201" fontId="0" fillId="3" borderId="2" xfId="0" applyNumberFormat="1" applyFont="1" applyFill="1" applyBorder="1"/>
    <x:xf numFmtId="200" fontId="0" fillId="3" borderId="2" xfId="0" applyNumberFormat="1" applyFont="1" applyFill="1" applyBorder="1"/>
    <x:xf numFmtId="201" fontId="4" fillId="3" borderId="2" xfId="0" applyNumberFormat="1" applyFont="1" applyFill="1" applyBorder="1"/>
    <x:xf numFmtId="200" fontId="4" fillId="3" borderId="2" xfId="0" applyNumberFormat="1" applyFont="1" applyFill="1" applyBorder="1"/>
    <x:xf numFmtId="201" fontId="4" fillId="3" borderId="2" xfId="0" applyNumberFormat="1" applyFont="1" applyFill="1" applyBorder="1" applyAlignment="1">
      <x:alignment wrapText="1"/>
    </x:xf>
    <x:xf numFmtId="200" fontId="6" fillId="2" borderId="0" xfId="0" applyNumberFormat="1" applyFont="1" applyFill="1" applyBorder="1" applyAlignment="1">
      <x:alignment vertical="center"/>
    </x:xf>
    <x:xf numFmtId="200" fontId="4" fillId="3" borderId="2" xfId="0" applyNumberFormat="1" applyFont="1" applyFill="1" applyBorder="1" applyAlignment="1">
      <x:alignment wrapText="1"/>
    </x:xf>
    <x:xf numFmtId="201" fontId="0" fillId="3" borderId="0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200" fontId="0" fillId="6" borderId="0" xfId="0" applyNumberFormat="1" applyFont="1" applyFill="1" applyBorder="1"/>
    <x:xf numFmtId="200" fontId="4" fillId="6" borderId="0" xfId="0" applyNumberFormat="1" applyFont="1" applyFill="1" applyBorder="1"/>
    <x:xf numFmtId="0" fontId="6" fillId="2" borderId="2" xfId="0" applyNumberFormat="1" applyFont="1" applyFill="1" applyBorder="1" applyAlignment="1">
      <x:alignment vertical="center"/>
    </x:xf>
    <x:xf numFmtId="201" fontId="6" fillId="2" borderId="2" xfId="0" applyNumberFormat="1" applyFont="1" applyFill="1" applyBorder="1" applyAlignment="1">
      <x:alignment vertical="center"/>
    </x:xf>
    <x:xf numFmtId="200" fontId="6" fillId="2" borderId="2" xfId="0" applyNumberFormat="1" applyFont="1" applyFill="1" applyBorder="1" applyAlignment="1">
      <x:alignment vertical="center"/>
    </x:xf>
    <x:xf numFmtId="0" fontId="4" fillId="6" borderId="2" xfId="0" applyNumberFormat="1" applyFont="1" applyFill="1" applyBorder="1"/>
    <x:xf numFmtId="201" fontId="4" fillId="6" borderId="2" xfId="0" applyNumberFormat="1" applyFont="1" applyFill="1" applyBorder="1"/>
    <x:xf numFmtId="200" fontId="4" fillId="6" borderId="2" xfId="0" applyNumberFormat="1" applyFont="1" applyFill="1" applyBorder="1"/>
    <x:xf numFmtId="200" fontId="3" fillId="4" borderId="12" xfId="0" applyNumberFormat="1" applyFont="1" applyFill="1" applyBorder="1"/>
    <x:xf numFmtId="201" fontId="3" fillId="4" borderId="2" xfId="0" applyNumberFormat="1" applyFont="1" applyFill="1" applyBorder="1"/>
    <x:xf numFmtId="200" fontId="3" fillId="4" borderId="2" xfId="0" applyNumberFormat="1" applyFont="1" applyFill="1" applyBorder="1"/>
    <x:xf numFmtId="0" fontId="3" fillId="4" borderId="2" xfId="0" applyNumberFormat="1" applyFont="1" applyFill="1" applyBorder="1"/>
    <x:xf numFmtId="203" fontId="0" fillId="0" borderId="2" xfId="0" applyNumberFormat="1" applyFont="1" applyFill="1" applyBorder="1"/>
    <x:xf numFmtId="202" fontId="0" fillId="0" borderId="2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204" fontId="3" fillId="0" borderId="0" xfId="0" applyNumberFormat="1" applyFont="1" applyFill="1" applyBorder="1"/>
    <x:xf numFmtId="204" fontId="0" fillId="0" borderId="0" xfId="0" applyNumberFormat="1" applyFont="1" applyFill="1" applyBorder="1"/>
    <x:xf numFmtId="200" fontId="3" fillId="4" borderId="11" xfId="0" applyNumberFormat="1" applyFont="1" applyFill="1" applyBorder="1"/>
    <x:xf numFmtId="205" fontId="3" fillId="4" borderId="13" xfId="0" applyNumberFormat="1" applyFont="1" applyFill="1" applyBorder="1"/>
    <x:xf numFmtId="205" fontId="0" fillId="0" borderId="0" xfId="0" applyNumberFormat="1" applyFont="1" applyFill="1" applyBorder="1"/>
    <x:xf numFmtId="204" fontId="3" fillId="0" borderId="18" xfId="0" applyNumberFormat="1" applyFont="1" applyFill="1" applyBorder="1"/>
    <x:xf numFmtId="204" fontId="0" fillId="0" borderId="18" xfId="0" applyNumberFormat="1" applyFont="1" applyFill="1" applyBorder="1"/>
    <x:xf numFmtId="205" fontId="3" fillId="4" borderId="18" xfId="0" applyNumberFormat="1" applyFont="1" applyFill="1" applyBorder="1"/>
    <x:xf numFmtId="205" fontId="0" fillId="0" borderId="18" xfId="0" applyNumberFormat="1" applyFont="1" applyFill="1" applyBorder="1"/>
    <x:xf numFmtId="202" fontId="0" fillId="0" borderId="18" xfId="0" applyNumberFormat="1" applyFont="1" applyFill="1" applyBorder="1"/>
    <x:xf numFmtId="0" fontId="3" fillId="0" borderId="19" xfId="0" applyNumberFormat="1" applyFont="1" applyFill="1" applyBorder="1"/>
    <x:xf numFmtId="0" fontId="5" fillId="5" borderId="17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0" fontId="5" fillId="5" borderId="22" xfId="0" applyNumberFormat="1" applyFont="1" applyFill="1" applyBorder="1" applyAlignment="1">
      <x:alignment wrapText="1"/>
    </x:xf>
    <x:xf numFmtId="206" fontId="0" fillId="0" borderId="0" xfId="0" applyNumberFormat="1" applyFont="1" applyFill="1" applyBorder="1"/>
    <x:xf numFmtId="207" fontId="0" fillId="0" borderId="0" xfId="0" applyNumberFormat="1" applyFont="1" applyFill="1" applyBorder="1"/>
    <x:xf numFmtId="206" fontId="0" fillId="0" borderId="2" xfId="0" applyNumberFormat="1" applyFont="1" applyFill="1" applyBorder="1"/>
    <x:xf numFmtId="207" fontId="0" fillId="0" borderId="2" xfId="0" applyNumberFormat="1" applyFont="1" applyFill="1" applyBorder="1"/>
    <x:xf numFmtId="0" fontId="0" fillId="5" borderId="2" xfId="0" applyNumberFormat="1" applyFont="1" applyFill="1" applyBorder="1"/>
    <x:xf numFmtId="0" fontId="7" fillId="5" borderId="2" xfId="0" applyNumberFormat="1" applyFont="1" applyFill="1" applyBorder="1"/>
    <x:xf numFmtId="205" fontId="0" fillId="4" borderId="0" xfId="0" applyNumberFormat="1" applyFont="1" applyFill="1" applyBorder="1"/>
    <x:xf numFmtId="205" fontId="3" fillId="4" borderId="0" xfId="0" applyNumberFormat="1" applyFont="1" applyFill="1" applyBorder="1"/>
    <x:xf numFmtId="205" fontId="3" fillId="4" borderId="11" xfId="0" applyNumberFormat="1" applyFont="1" applyFill="1" applyBorder="1"/>
    <x:xf numFmtId="205" fontId="3" fillId="4" borderId="12" xfId="0" applyNumberFormat="1" applyFont="1" applyFill="1" applyBorder="1"/>
    <x:xf numFmtId="206" fontId="0" fillId="0" borderId="18" xfId="0" applyNumberFormat="1" applyFont="1" applyFill="1" applyBorder="1"/>
    <x:xf numFmtId="0" fontId="7" fillId="5" borderId="17" xfId="0" applyNumberFormat="1" applyFont="1" applyFill="1" applyBorder="1"/>
    <x:xf numFmtId="0" fontId="7" fillId="5" borderId="18" xfId="0" applyNumberFormat="1" applyFont="1" applyFill="1" applyBorder="1"/>
    <x:xf numFmtId="0" fontId="7" fillId="5" borderId="19" xfId="0" applyNumberFormat="1" applyFont="1" applyFill="1" applyBorder="1"/>
    <x:xf numFmtId="207" fontId="0" fillId="0" borderId="18" xfId="0" applyNumberFormat="1" applyFont="1" applyFill="1" applyBorder="1"/>
    <x:xf numFmtId="204" fontId="0" fillId="0" borderId="2" xfId="0" applyNumberFormat="1" applyFont="1" applyFill="1" applyBorder="1"/>
    <x:xf numFmtId="0" fontId="5" fillId="5" borderId="0" xfId="0" applyNumberFormat="1" applyFont="1" applyFill="1" applyBorder="1" applyAlignment="1">
      <x:alignment vertical="center" wrapText="1"/>
    </x:xf>
    <x:xf numFmtId="0" fontId="3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 wrapText="1"/>
    </x:xf>
    <x:xf numFmtId="207" fontId="0" fillId="0" borderId="2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3" fontId="0" fillId="0" borderId="2" xfId="0" applyNumberFormat="1" applyFont="1" applyFill="1" applyBorder="1" applyAlignment="1">
      <x:alignment vertical="center"/>
    </x:xf>
    <x:xf numFmtId="204" fontId="0" fillId="0" borderId="2" xfId="0" applyNumberFormat="1" applyFont="1" applyFill="1" applyBorder="1" applyAlignment="1">
      <x:alignment vertical="center"/>
    </x:xf>
    <x:xf numFmtId="206" fontId="0" fillId="0" borderId="2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207" fontId="0" fillId="0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3" fontId="0" fillId="0" borderId="2" xfId="0" applyNumberFormat="1" applyFont="1" applyFill="1" applyBorder="1" applyAlignment="1">
      <x:alignment vertical="center" wrapText="1"/>
    </x:xf>
    <x:xf numFmtId="0" fontId="6" fillId="2" borderId="2" xfId="0" applyNumberFormat="1" applyFont="1" applyFill="1" applyBorder="1" applyAlignment="1">
      <x:alignment vertical="center" wrapText="1"/>
    </x:xf>
    <x:xf numFmtId="204" fontId="0" fillId="0" borderId="2" xfId="0" applyNumberFormat="1" applyFont="1" applyFill="1" applyBorder="1" applyAlignment="1">
      <x:alignment vertical="center" wrapText="1"/>
    </x:xf>
    <x:xf numFmtId="206" fontId="0" fillId="0" borderId="2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/>
    </x:xf>
    <x:xf numFmtId="202" fontId="0" fillId="0" borderId="2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2" fontId="0" fillId="0" borderId="2" xfId="0" applyNumberFormat="1" applyFont="1" applyFill="1" applyBorder="1" applyAlignment="1">
      <x:alignment vertical="center" wrapText="1"/>
    </x:xf>
    <x:xf numFmtId="201" fontId="3" fillId="4" borderId="2" xfId="0" applyNumberFormat="1" applyFont="1" applyFill="1" applyBorder="1" applyAlignment="1">
      <x:alignment vertical="center"/>
    </x:xf>
    <x:xf numFmtId="200" fontId="3" fillId="4" borderId="2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201" fontId="3" fillId="4" borderId="2" xfId="0" applyNumberFormat="1" applyFont="1" applyFill="1" applyBorder="1" applyAlignment="1">
      <x:alignment vertical="center" wrapText="1"/>
    </x:xf>
    <x:xf numFmtId="200" fontId="3" fillId="4" borderId="2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4" fillId="3" borderId="17" xfId="0" applyNumberFormat="1" applyFont="1" applyFill="1" applyBorder="1" applyAlignment="1">
      <x:alignment vertical="center" wrapText="1"/>
    </x:xf>
    <x:xf numFmtId="0" fontId="4" fillId="3" borderId="18" xfId="0" applyNumberFormat="1" applyFont="1" applyFill="1" applyBorder="1" applyAlignment="1">
      <x:alignment vertical="center" wrapText="1"/>
    </x:xf>
    <x:xf numFmtId="0" fontId="4" fillId="3" borderId="19" xfId="0" applyNumberFormat="1" applyFont="1" applyFill="1" applyBorder="1" applyAlignment="1">
      <x:alignment vertical="center" wrapText="1"/>
    </x:xf>
    <x:xf numFmtId="204" fontId="3" fillId="0" borderId="18" xfId="0" applyNumberFormat="1" applyFont="1" applyFill="1" applyBorder="1" applyAlignment="1">
      <x:alignment vertical="center"/>
    </x:xf>
    <x:xf numFmtId="204" fontId="0" fillId="0" borderId="18" xfId="0" applyNumberFormat="1" applyFont="1" applyFill="1" applyBorder="1" applyAlignment="1">
      <x:alignment vertical="center"/>
    </x:xf>
    <x:xf numFmtId="200" fontId="3" fillId="4" borderId="18" xfId="0" applyNumberFormat="1" applyFont="1" applyFill="1" applyBorder="1" applyAlignment="1">
      <x:alignment vertical="center"/>
    </x:xf>
    <x:xf numFmtId="200" fontId="0" fillId="0" borderId="18" xfId="0" applyNumberFormat="1" applyFont="1" applyFill="1" applyBorder="1" applyAlignment="1">
      <x:alignment vertical="center"/>
    </x:xf>
    <x:xf numFmtId="201" fontId="3" fillId="4" borderId="18" xfId="0" applyNumberFormat="1" applyFont="1" applyFill="1" applyBorder="1" applyAlignment="1">
      <x:alignment vertical="center"/>
    </x:xf>
    <x:xf numFmtId="201" fontId="0" fillId="0" borderId="18" xfId="0" applyNumberFormat="1" applyFont="1" applyFill="1" applyBorder="1" applyAlignment="1">
      <x:alignment vertical="center"/>
    </x:xf>
    <x:xf numFmtId="205" fontId="3" fillId="4" borderId="18" xfId="0" applyNumberFormat="1" applyFont="1" applyFill="1" applyBorder="1" applyAlignment="1">
      <x:alignment vertical="center"/>
    </x:xf>
    <x:xf numFmtId="205" fontId="0" fillId="0" borderId="18" xfId="0" applyNumberFormat="1" applyFont="1" applyFill="1" applyBorder="1" applyAlignment="1">
      <x:alignment vertical="center"/>
    </x:xf>
    <x:xf numFmtId="202" fontId="0" fillId="0" borderId="18" xfId="0" applyNumberFormat="1" applyFont="1" applyFill="1" applyBorder="1" applyAlignment="1">
      <x:alignment vertical="center"/>
    </x:xf>
    <x:xf numFmtId="0" fontId="3" fillId="0" borderId="19" xfId="0" applyNumberFormat="1" applyFont="1" applyFill="1" applyBorder="1" applyAlignment="1">
      <x:alignment vertical="center"/>
    </x:xf>
    <x:xf numFmtId="0" fontId="5" fillId="5" borderId="17" xfId="0" applyNumberFormat="1" applyFont="1" applyFill="1" applyBorder="1" applyAlignment="1">
      <x:alignment vertical="center" wrapText="1"/>
    </x:xf>
    <x:xf numFmtId="0" fontId="5" fillId="5" borderId="18" xfId="0" applyNumberFormat="1" applyFont="1" applyFill="1" applyBorder="1" applyAlignment="1">
      <x:alignment vertical="center" wrapText="1"/>
    </x:xf>
    <x:xf numFmtId="0" fontId="5" fillId="5" borderId="19" xfId="0" applyNumberFormat="1" applyFont="1" applyFill="1" applyBorder="1" applyAlignment="1">
      <x:alignment vertical="center" wrapText="1"/>
    </x:xf>
    <x:xf numFmtId="0" fontId="5" fillId="5" borderId="20" xfId="0" applyNumberFormat="1" applyFont="1" applyFill="1" applyBorder="1" applyAlignment="1">
      <x:alignment vertical="center" wrapText="1"/>
    </x:xf>
    <x:xf numFmtId="0" fontId="5" fillId="5" borderId="21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1" fillId="2" borderId="15" xfId="0" applyNumberFormat="1" applyFont="1" applyFill="1" applyBorder="1" applyAlignment="1">
      <x:alignment vertical="center" wrapText="1"/>
    </x:xf>
    <x:xf numFmtId="0" fontId="1" fillId="2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204" fontId="3" fillId="0" borderId="18" xfId="0" applyNumberFormat="1" applyFont="1" applyFill="1" applyBorder="1" applyAlignment="1">
      <x:alignment vertical="center" wrapText="1"/>
    </x:xf>
    <x:xf numFmtId="204" fontId="0" fillId="0" borderId="18" xfId="0" applyNumberFormat="1" applyFont="1" applyFill="1" applyBorder="1" applyAlignment="1">
      <x:alignment vertical="center" wrapText="1"/>
    </x:xf>
    <x:xf numFmtId="200" fontId="3" fillId="4" borderId="18" xfId="0" applyNumberFormat="1" applyFont="1" applyFill="1" applyBorder="1" applyAlignment="1">
      <x:alignment vertical="center" wrapText="1"/>
    </x:xf>
    <x:xf numFmtId="200" fontId="0" fillId="0" borderId="18" xfId="0" applyNumberFormat="1" applyFont="1" applyFill="1" applyBorder="1" applyAlignment="1">
      <x:alignment vertical="center" wrapText="1"/>
    </x:xf>
    <x:xf numFmtId="201" fontId="3" fillId="4" borderId="18" xfId="0" applyNumberFormat="1" applyFont="1" applyFill="1" applyBorder="1" applyAlignment="1">
      <x:alignment vertical="center" wrapText="1"/>
    </x:xf>
    <x:xf numFmtId="201" fontId="0" fillId="0" borderId="18" xfId="0" applyNumberFormat="1" applyFont="1" applyFill="1" applyBorder="1" applyAlignment="1">
      <x:alignment vertical="center" wrapText="1"/>
    </x:xf>
    <x:xf numFmtId="205" fontId="3" fillId="4" borderId="18" xfId="0" applyNumberFormat="1" applyFont="1" applyFill="1" applyBorder="1" applyAlignment="1">
      <x:alignment vertical="center" wrapText="1"/>
    </x:xf>
    <x:xf numFmtId="205" fontId="0" fillId="0" borderId="18" xfId="0" applyNumberFormat="1" applyFont="1" applyFill="1" applyBorder="1" applyAlignment="1">
      <x:alignment vertical="center" wrapText="1"/>
    </x:xf>
    <x:xf numFmtId="0" fontId="6" fillId="2" borderId="17" xfId="0" applyNumberFormat="1" applyFont="1" applyFill="1" applyBorder="1" applyAlignment="1">
      <x:alignment vertical="center" wrapText="1"/>
    </x:xf>
    <x:xf numFmtId="0" fontId="6" fillId="2" borderId="18" xfId="0" applyNumberFormat="1" applyFont="1" applyFill="1" applyBorder="1" applyAlignment="1">
      <x:alignment vertical="center" wrapText="1"/>
    </x:xf>
    <x:xf numFmtId="0" fontId="6" fillId="2" borderId="19" xfId="0" applyNumberFormat="1" applyFont="1" applyFill="1" applyBorder="1" applyAlignment="1">
      <x:alignment vertical="center" wrapText="1"/>
    </x:xf>
    <x:xf numFmtId="202" fontId="0" fillId="0" borderId="18" xfId="0" applyNumberFormat="1" applyFont="1" applyFill="1" applyBorder="1" applyAlignment="1">
      <x:alignment vertical="center" wrapText="1"/>
    </x:xf>
    <x:xf numFmtId="0" fontId="3" fillId="0" borderId="19" xfId="0" applyNumberFormat="1" applyFont="1" applyFill="1" applyBorder="1" applyAlignment="1">
      <x:alignment vertical="center" wrapText="1"/>
    </x:xf>
    <x:xf numFmtId="206" fontId="0" fillId="0" borderId="18" xfId="0" applyNumberFormat="1" applyFont="1" applyFill="1" applyBorder="1" applyAlignment="1">
      <x:alignment vertical="center"/>
    </x:xf>
    <x:xf numFmtId="0" fontId="7" fillId="5" borderId="17" xfId="0" applyNumberFormat="1" applyFont="1" applyFill="1" applyBorder="1" applyAlignment="1">
      <x:alignment vertical="center"/>
    </x:xf>
    <x:xf numFmtId="0" fontId="7" fillId="5" borderId="18" xfId="0" applyNumberFormat="1" applyFont="1" applyFill="1" applyBorder="1" applyAlignment="1">
      <x:alignment vertical="center"/>
    </x:xf>
    <x:xf numFmtId="0" fontId="7" fillId="5" borderId="19" xfId="0" applyNumberFormat="1" applyFont="1" applyFill="1" applyBorder="1" applyAlignment="1">
      <x:alignment vertical="center"/>
    </x:xf>
    <x:xf numFmtId="207" fontId="0" fillId="0" borderId="18" xfId="0" applyNumberFormat="1" applyFont="1" applyFill="1" applyBorder="1" applyAlignment="1">
      <x:alignment vertical="center"/>
    </x:xf>
    <x:xf numFmtId="0" fontId="3" fillId="4" borderId="18" xfId="0" applyNumberFormat="1" applyFont="1" applyFill="1" applyBorder="1" applyAlignment="1">
      <x:alignment vertical="center"/>
    </x:xf>
    <x:xf numFmtId="206" fontId="0" fillId="0" borderId="18" xfId="0" applyNumberFormat="1" applyFont="1" applyFill="1" applyBorder="1" applyAlignment="1">
      <x:alignment vertical="center" wrapText="1"/>
    </x:xf>
    <x:xf numFmtId="0" fontId="7" fillId="5" borderId="17" xfId="0" applyNumberFormat="1" applyFont="1" applyFill="1" applyBorder="1" applyAlignment="1">
      <x:alignment vertical="center" wrapText="1"/>
    </x:xf>
    <x:xf numFmtId="0" fontId="7" fillId="5" borderId="18" xfId="0" applyNumberFormat="1" applyFont="1" applyFill="1" applyBorder="1" applyAlignment="1">
      <x:alignment vertical="center" wrapText="1"/>
    </x:xf>
    <x:xf numFmtId="0" fontId="7" fillId="5" borderId="19" xfId="0" applyNumberFormat="1" applyFont="1" applyFill="1" applyBorder="1" applyAlignment="1">
      <x:alignment vertical="center" wrapText="1"/>
    </x:xf>
    <x:xf numFmtId="207" fontId="0" fillId="0" borderId="18" xfId="0" applyNumberFormat="1" applyFont="1" applyFill="1" applyBorder="1" applyAlignment="1">
      <x:alignment vertical="center" wrapText="1"/>
    </x:xf>
    <x:xf numFmtId="0" fontId="3" fillId="4" borderId="18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4" fillId="6" borderId="18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201" fontId="4" fillId="6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201" fontId="6" fillId="2" borderId="18" xfId="0" applyNumberFormat="1" applyFont="1" applyFill="1" applyBorder="1" applyAlignment="1">
      <x:alignment vertical="center" wrapText="1"/>
    </x:xf>
    <x:xf numFmtId="201" fontId="4" fillId="6" borderId="18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 applyAlignment="1">
      <x:alignment vertical="center" wrapText="1"/>
    </x:xf>
    <x:xf numFmtId="201" fontId="4" fillId="6" borderId="21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4" fillId="3" borderId="17" xfId="0" applyNumberFormat="1" applyFont="1" applyFill="1" applyBorder="1" applyAlignment="1">
      <x:alignment vertical="center"/>
    </x:xf>
    <x:xf numFmtId="0" fontId="4" fillId="3" borderId="18" xfId="0" applyNumberFormat="1" applyFont="1" applyFill="1" applyBorder="1" applyAlignment="1">
      <x:alignment vertical="center"/>
    </x:xf>
    <x:xf numFmtId="201" fontId="4" fillId="3" borderId="18" xfId="0" applyNumberFormat="1" applyFont="1" applyFill="1" applyBorder="1" applyAlignment="1">
      <x:alignment vertical="center"/>
    </x:xf>
    <x:xf numFmtId="0" fontId="4" fillId="3" borderId="19" xfId="0" applyNumberFormat="1" applyFont="1" applyFill="1" applyBorder="1" applyAlignment="1">
      <x:alignment vertical="center"/>
    </x:xf>
    <x:xf numFmtId="0" fontId="4" fillId="3" borderId="20" xfId="0" applyNumberFormat="1" applyFont="1" applyFill="1" applyBorder="1" applyAlignment="1">
      <x:alignment vertical="center"/>
    </x:xf>
    <x:xf numFmtId="0" fontId="4" fillId="3" borderId="21" xfId="0" applyNumberFormat="1" applyFont="1" applyFill="1" applyBorder="1" applyAlignment="1">
      <x:alignment vertical="center"/>
    </x:xf>
    <x:xf numFmtId="201" fontId="4" fillId="3" borderId="21" xfId="0" applyNumberFormat="1" applyFont="1" applyFill="1" applyBorder="1" applyAlignment="1">
      <x:alignment vertical="center"/>
    </x:xf>
    <x:xf numFmtId="0" fontId="4" fillId="3" borderId="22" xfId="0" applyNumberFormat="1" applyFont="1" applyFill="1" applyBorder="1" applyAlignment="1">
      <x:alignment vertical="center"/>
    </x:xf>
    <x:xf numFmtId="201" fontId="4" fillId="3" borderId="18" xfId="0" applyNumberFormat="1" applyFont="1" applyFill="1" applyBorder="1" applyAlignment="1">
      <x:alignment vertical="center" wrapText="1"/>
    </x:xf>
    <x:xf numFmtId="0" fontId="4" fillId="3" borderId="20" xfId="0" applyNumberFormat="1" applyFont="1" applyFill="1" applyBorder="1" applyAlignment="1">
      <x:alignment vertical="center" wrapText="1"/>
    </x:xf>
    <x:xf numFmtId="0" fontId="4" fillId="3" borderId="21" xfId="0" applyNumberFormat="1" applyFont="1" applyFill="1" applyBorder="1" applyAlignment="1">
      <x:alignment vertical="center" wrapText="1"/>
    </x:xf>
    <x:xf numFmtId="201" fontId="4" fillId="3" borderId="21" xfId="0" applyNumberFormat="1" applyFont="1" applyFill="1" applyBorder="1" applyAlignment="1">
      <x:alignment vertical="center" wrapText="1"/>
    </x:xf>
    <x:xf numFmtId="0" fontId="4" fillId="3" borderId="22" xfId="0" applyNumberFormat="1" applyFont="1" applyFill="1" applyBorder="1" applyAlignment="1">
      <x:alignment vertical="center" wrapText="1"/>
    </x:xf>
    <x:xf numFmtId="0" fontId="4" fillId="6" borderId="17" xfId="0" applyNumberFormat="1" applyFont="1" applyFill="1" applyBorder="1" applyAlignment="1">
      <x:alignment vertical="center"/>
    </x:xf>
    <x:xf numFmtId="0" fontId="4" fillId="6" borderId="18" xfId="0" applyNumberFormat="1" applyFont="1" applyFill="1" applyBorder="1" applyAlignment="1">
      <x:alignment vertical="center"/>
    </x:xf>
    <x:xf numFmtId="0" fontId="4" fillId="6" borderId="19" xfId="0" applyNumberFormat="1" applyFont="1" applyFill="1" applyBorder="1" applyAlignment="1">
      <x:alignment vertical="center"/>
    </x:xf>
    <x:xf numFmtId="0" fontId="4" fillId="6" borderId="20" xfId="0" applyNumberFormat="1" applyFont="1" applyFill="1" applyBorder="1" applyAlignment="1">
      <x:alignment vertical="center"/>
    </x:xf>
    <x:xf numFmtId="0" fontId="4" fillId="6" borderId="21" xfId="0" applyNumberFormat="1" applyFont="1" applyFill="1" applyBorder="1" applyAlignment="1">
      <x:alignment vertical="center"/>
    </x:xf>
    <x:xf numFmtId="0" fontId="4" fillId="6" borderId="22" xfId="0" applyNumberFormat="1" applyFont="1" applyFill="1" applyBorder="1" applyAlignment="1">
      <x:alignment vertical="center"/>
    </x:xf>
    <x:xf numFmtId="0" fontId="4" fillId="6" borderId="17" xfId="0" applyNumberFormat="1" applyFont="1" applyFill="1" applyBorder="1" applyAlignment="1">
      <x:alignment vertical="center" wrapText="1"/>
    </x:xf>
    <x:xf numFmtId="0" fontId="4" fillId="6" borderId="18" xfId="0" applyNumberFormat="1" applyFont="1" applyFill="1" applyBorder="1" applyAlignment="1">
      <x:alignment vertical="center" wrapText="1"/>
    </x:xf>
    <x:xf numFmtId="0" fontId="4" fillId="6" borderId="19" xfId="0" applyNumberFormat="1" applyFont="1" applyFill="1" applyBorder="1" applyAlignment="1">
      <x:alignment vertical="center" wrapText="1"/>
    </x:xf>
    <x:xf numFmtId="0" fontId="4" fillId="6" borderId="20" xfId="0" applyNumberFormat="1" applyFont="1" applyFill="1" applyBorder="1" applyAlignment="1">
      <x:alignment vertical="center" wrapText="1"/>
    </x:xf>
    <x:xf numFmtId="0" fontId="4" fillId="6" borderId="21" xfId="0" applyNumberFormat="1" applyFont="1" applyFill="1" applyBorder="1" applyAlignment="1">
      <x:alignment vertical="center" wrapText="1"/>
    </x:xf>
    <x:xf numFmtId="0" fontId="4" fillId="6" borderId="22" xfId="0" applyNumberFormat="1" applyFont="1" applyFill="1" applyBorder="1" applyAlignment="1">
      <x:alignment vertical="center" wrapText="1"/>
    </x:xf>
    <x:xf numFmtId="0" fontId="4" fillId="3" borderId="23" xfId="0" applyNumberFormat="1" applyFont="1" applyFill="1" applyBorder="1" applyAlignment="1">
      <x:alignment vertical="center" wrapText="1"/>
    </x:xf>
    <x:xf numFmtId="0" fontId="4" fillId="3" borderId="24" xfId="0" applyNumberFormat="1" applyFont="1" applyFill="1" applyBorder="1" applyAlignment="1">
      <x:alignment vertical="center" wrapText="1"/>
    </x:xf>
    <x:xf numFmtId="0" fontId="4" fillId="3" borderId="25" xfId="0" applyNumberFormat="1" applyFont="1" applyFill="1" applyBorder="1" applyAlignment="1">
      <x:alignment vertical="center" wrapText="1"/>
    </x:xf>
    <x:xf numFmtId="0" fontId="0" fillId="0" borderId="26" xfId="0" applyNumberFormat="1" applyFont="1" applyFill="1" applyBorder="1" applyAlignment="1">
      <x:alignment vertical="center"/>
    </x:xf>
    <x:xf numFmtId="0" fontId="0" fillId="0" borderId="27" xfId="0" applyNumberFormat="1" applyFont="1" applyFill="1" applyBorder="1" applyAlignment="1">
      <x:alignment vertical="center"/>
    </x:xf>
    <x:xf numFmtId="0" fontId="4" fillId="3" borderId="26" xfId="0" applyNumberFormat="1" applyFont="1" applyFill="1" applyBorder="1" applyAlignment="1">
      <x:alignment vertical="center"/>
    </x:xf>
    <x:xf numFmtId="0" fontId="4" fillId="3" borderId="27" xfId="0" applyNumberFormat="1" applyFont="1" applyFill="1" applyBorder="1" applyAlignment="1">
      <x:alignment vertical="center"/>
    </x:xf>
    <x:xf numFmtId="0" fontId="4" fillId="3" borderId="26" xfId="0" applyNumberFormat="1" applyFont="1" applyFill="1" applyBorder="1" applyAlignment="1">
      <x:alignment vertical="center" wrapText="1"/>
    </x:xf>
    <x:xf numFmtId="0" fontId="5" fillId="5" borderId="26" xfId="0" applyNumberFormat="1" applyFont="1" applyFill="1" applyBorder="1" applyAlignment="1">
      <x:alignment vertical="center" wrapText="1"/>
    </x:xf>
    <x:xf numFmtId="0" fontId="5" fillId="5" borderId="27" xfId="0" applyNumberFormat="1" applyFont="1" applyFill="1" applyBorder="1" applyAlignment="1">
      <x:alignment vertical="center" wrapText="1"/>
    </x:xf>
    <x:xf numFmtId="0" fontId="5" fillId="5" borderId="28" xfId="0" applyNumberFormat="1" applyFont="1" applyFill="1" applyBorder="1" applyAlignment="1">
      <x:alignment vertical="center" wrapText="1"/>
    </x:xf>
    <x:xf numFmtId="0" fontId="5" fillId="5" borderId="29" xfId="0" applyNumberFormat="1" applyFont="1" applyFill="1" applyBorder="1" applyAlignment="1">
      <x:alignment vertical="center" wrapText="1"/>
    </x:xf>
    <x:xf numFmtId="0" fontId="5" fillId="5" borderId="30" xfId="0" applyNumberFormat="1" applyFont="1" applyFill="1" applyBorder="1" applyAlignment="1">
      <x:alignment vertical="center" wrapText="1"/>
    </x:xf>
    <x:xf numFmtId="0" fontId="0" fillId="0" borderId="26" xfId="0" applyNumberFormat="1" applyFont="1" applyFill="1" applyBorder="1" applyAlignment="1">
      <x:alignment vertical="center" wrapText="1"/>
    </x:xf>
    <x:xf numFmtId="0" fontId="0" fillId="0" borderId="27" xfId="0" applyNumberFormat="1" applyFont="1" applyFill="1" applyBorder="1" applyAlignment="1">
      <x:alignment vertical="center" wrapText="1"/>
    </x:xf>
    <x:xf numFmtId="0" fontId="4" fillId="3" borderId="27" xfId="0" applyNumberFormat="1" applyFont="1" applyFill="1" applyBorder="1" applyAlignment="1">
      <x:alignment vertical="center" wrapText="1"/>
    </x:xf>
    <x:xf numFmtId="0" fontId="6" fillId="2" borderId="26" xfId="0" applyNumberFormat="1" applyFont="1" applyFill="1" applyBorder="1" applyAlignment="1">
      <x:alignment vertical="center" wrapText="1"/>
    </x:xf>
    <x:xf numFmtId="0" fontId="6" fillId="2" borderId="27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201" fontId="4" fillId="3" borderId="2" xfId="0" applyNumberFormat="1" applyFont="1" applyFill="1" applyBorder="1" applyAlignment="1">
      <x:alignment vertical="center"/>
    </x:xf>
    <x:xf numFmtId="200" fontId="4" fillId="3" borderId="2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1" fontId="4" fillId="3" borderId="2" xfId="0" applyNumberFormat="1" applyFont="1" applyFill="1" applyBorder="1" applyAlignment="1">
      <x:alignment vertical="center" wrapText="1"/>
    </x:xf>
    <x:xf numFmtId="200" fontId="4" fillId="3" borderId="2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vertical="center"/>
    </x:xf>
    <x:xf numFmtId="201" fontId="4" fillId="6" borderId="2" xfId="0" applyNumberFormat="1" applyFont="1" applyFill="1" applyBorder="1" applyAlignment="1">
      <x:alignment vertical="center"/>
    </x:xf>
    <x:xf numFmtId="200" fontId="4" fillId="6" borderId="2" xfId="0" applyNumberFormat="1" applyFont="1" applyFill="1" applyBorder="1" applyAlignment="1">
      <x:alignment vertical="center"/>
    </x:xf>
    <x:xf numFmtId="201" fontId="6" fillId="2" borderId="2" xfId="0" applyNumberFormat="1" applyFont="1" applyFill="1" applyBorder="1" applyAlignment="1">
      <x:alignment vertical="center" wrapText="1"/>
    </x:xf>
    <x:xf numFmtId="200" fontId="6" fillId="2" borderId="2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vertical="center" wrapText="1"/>
    </x:xf>
    <x:xf numFmtId="201" fontId="4" fillId="6" borderId="2" xfId="0" applyNumberFormat="1" applyFont="1" applyFill="1" applyBorder="1" applyAlignment="1">
      <x:alignment vertical="center" wrapText="1"/>
    </x:xf>
    <x:xf numFmtId="200" fontId="4" fillId="6" borderId="2" xfId="0" applyNumberFormat="1" applyFont="1" applyFill="1" applyBorder="1" applyAlignment="1">
      <x:alignment vertical="center" wrapText="1"/>
    </x:xf>
    <x:xf numFmtId="0" fontId="3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C2410C"/>
      </x:font>
      <x:fill>
        <x:patternFill patternType="solid">
          <x:bgColor rgb="FFFFF1E6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844fdbe014104" /><Relationship Type="http://schemas.openxmlformats.org/officeDocument/2006/relationships/theme" Target="/xl/theme/theme1.xml" Id="Rd93f05bab290478a" /><Relationship Type="http://schemas.openxmlformats.org/officeDocument/2006/relationships/sharedStrings" Target="/xl/sharedStrings.xml" Id="Ree3c6eeec96e4902" /><Relationship Type="http://schemas.openxmlformats.org/officeDocument/2006/relationships/worksheet" Target="/xl/worksheets/sheet1.xml" Id="R23854cc85f0e4755" /><Relationship Type="http://schemas.openxmlformats.org/officeDocument/2006/relationships/worksheet" Target="/xl/worksheets/sheet2.xml" Id="R2c73e0ea235d41d8" /><Relationship Type="http://schemas.openxmlformats.org/officeDocument/2006/relationships/worksheet" Target="/xl/worksheets/sheet3.xml" Id="R2dec4fad13a3410e" /><Relationship Type="http://schemas.openxmlformats.org/officeDocument/2006/relationships/worksheet" Target="/xl/worksheets/sheet4.xml" Id="Rd6ed1d7f021e47c9" /><Relationship Type="http://schemas.openxmlformats.org/officeDocument/2006/relationships/worksheet" Target="/xl/worksheets/sheet5.xml" Id="R9b0b3f600a924318" /><Relationship Type="http://schemas.openxmlformats.org/officeDocument/2006/relationships/worksheet" Target="/xl/worksheets/sheet6.xml" Id="R9c85ed10a667453b" /><Relationship Type="http://schemas.openxmlformats.org/officeDocument/2006/relationships/worksheet" Target="/xl/worksheets/sheet7.xml" Id="Re27663f06ef44eda" /><Relationship Type="http://schemas.openxmlformats.org/officeDocument/2006/relationships/worksheet" Target="/xl/worksheets/sheet8.xml" Id="R7d36a575c1ed4a92" /><Relationship Type="http://schemas.openxmlformats.org/officeDocument/2006/relationships/worksheet" Target="/xl/worksheets/sheet9.xml" Id="Rd76a1b36e67648b5" /><Relationship Type="http://schemas.openxmlformats.org/officeDocument/2006/relationships/worksheet" Target="/xl/worksheets/sheet10.xml" Id="R7140c0fb8a3f4dae" /><Relationship Type="http://schemas.openxmlformats.org/officeDocument/2006/relationships/worksheet" Target="/xl/worksheets/sheet11.xml" Id="R3f2b368910994e8b" /><Relationship Type="http://schemas.openxmlformats.org/officeDocument/2006/relationships/worksheet" Target="/xl/worksheets/sheet12.xml" Id="Re7ac7b4875d24808" /><Relationship Type="http://schemas.openxmlformats.org/officeDocument/2006/relationships/worksheet" Target="/xl/worksheets/sheet13.xml" Id="R1af6f900340f43c0" /><Relationship Type="http://schemas.openxmlformats.org/officeDocument/2006/relationships/worksheet" Target="/xl/worksheets/sheet14.xml" Id="R15ea16db495e44fb" /><Relationship Type="http://schemas.microsoft.com/office/2017/10/relationships/person" Target="/xl/persons/person.xml" Id="R661d5503cf344b4e" /></Relationships>
</file>

<file path=xl/persons/person.xml><?xml version="1.0" encoding="utf-8"?>
<xltc:personList xmlns:xltc="http://schemas.microsoft.com/office/spreadsheetml/2018/threadedcomments">
  <xltc:person displayName="Финансовая модель проекта" id="{8E44551D-1736-48FA-BDEE-38A7ADDE8009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2" dT="2026-08-21T16:03:59.063" personId="{8E44551D-1736-48FA-BDEE-38A7ADDE8009}" id="{A0BE78C9-B0C9-5144-C85F-78A5B40E460A}">
    <xltc:text>Доходность рассчитана только из вложения в момент 0 и поступлений при модельном выходе в конце 2029 года. Промежуточные дивиденды не заложены.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6" dT="2026-08-21T16:03:59.063" personId="{8E44551D-1736-48FA-BDEE-38A7ADDE8009}" id="{CAF81657-EE0D-7B99-E081-425B028552C7}">
    <xltc:text>Рабочая ставка 17% = ключевая ставка Банка России 14% + 3 п.п. по программе Корпорации МСП. Требуется индивидуальное решение банка.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C5" dT="2026-08-21T16:03:59.063" personId="{8E44551D-1736-48FA-BDEE-38A7ADDE8009}" id="{B5F4699F-462B-BDCB-C6BC-65DF49882011}">
    <xltc:text>Население Москвы на 01.01.2025. Источник: https://77.rosstat.gov.ru/folder/64634</xltc:text>
  </xltc:threadedComment>
  <xltc:threadedComment ref="C8" dT="2026-08-21T16:03:59.063" personId="{8E44551D-1736-48FA-BDEE-38A7ADDE8009}" id="{2AF78751-AF97-AC00-4670-E95DF42E8675}">
    <xltc:text>8% — не статистический факт, а проверяемая гипотеза интереса к водному спорту и entry-level яхтингу. Заменить фактической конверсией платной лидогенерации и предпродаж.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C65" dT="2026-08-21T16:03:59.063" personId="{8E44551D-1736-48FA-BDEE-38A7ADDE8009}" id="{BC8A5091-323A-8547-DF67-20DD3EB5DD68}">
    <xltc:text>Источник цены SV20: https://shop.silavetra.com/product/yahta-sv20 (доступ 21.08.2026)</xltc:text>
  </xltc:threadedComment>
</xltc:ThreadedComments>
</file>

<file path=xl/threadedcomments/threadedcomment5.xml><?xml version="1.0" encoding="utf-8"?>
<xltc:ThreadedComments xmlns:xltc="http://schemas.microsoft.com/office/spreadsheetml/2018/threadedcomments">
  <xltc:threadedComment ref="C5" dT="2026-08-21T16:03:59.063" personId="{8E44551D-1736-48FA-BDEE-38A7ADDE8009}" id="{2580AA5D-C3D5-B205-63BA-12F9CFBCFB00}">
    <xltc:text>Тариф яхт-клуба «Аврора»: 105 ₽ за погонный метр в день для круглогодичной стоянки судов 4,1–8,5 м, действует с 16.08.2026.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5.xml" Id="R59e837ca450943a1" /><Relationship Type="http://schemas.openxmlformats.org/officeDocument/2006/relationships/vmlDrawing" Target="/xl/drawings/vmldrawing5.vml" Id="R06780a87f14d48f6" /><Relationship Type="http://schemas.microsoft.com/office/2017/10/relationships/threadedComment" Target="/xl/threadedcomments/threadedcomment5.xml" Id="R065f5eebe151449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cb79fbedf0f9422c" /><Relationship Type="http://schemas.openxmlformats.org/officeDocument/2006/relationships/vmlDrawing" Target="/xl/drawings/vmldrawing.vml" Id="Ra3079b967aaa43da" /><Relationship Type="http://schemas.microsoft.com/office/2017/10/relationships/threadedComment" Target="/xl/threadedcomments/threadedcomment.xml" Id="Rcee1be9004144e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bc4d87df13764963" /><Relationship Type="http://schemas.openxmlformats.org/officeDocument/2006/relationships/vmlDrawing" Target="/xl/drawings/vmldrawing2.vml" Id="Rdcbf0d7b4ca7470a" /><Relationship Type="http://schemas.microsoft.com/office/2017/10/relationships/threadedComment" Target="/xl/threadedcomments/threadedcomment2.xml" Id="Rf402dbc3036443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3.xml" Id="Ref8fee7e24dd4d10" /><Relationship Type="http://schemas.openxmlformats.org/officeDocument/2006/relationships/vmlDrawing" Target="/xl/drawings/vmldrawing3.vml" Id="Rbc3a2d8baeea41ee" /><Relationship Type="http://schemas.microsoft.com/office/2017/10/relationships/threadedComment" Target="/xl/threadedcomments/threadedcomment3.xml" Id="R691d589dd2e941a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4.xml" Id="R0f83fe212d8f46a8" /><Relationship Type="http://schemas.openxmlformats.org/officeDocument/2006/relationships/vmlDrawing" Target="/xl/drawings/vmldrawing4.vml" Id="Rf4a2908a68f549b5" /><Relationship Type="http://schemas.microsoft.com/office/2017/10/relationships/threadedComment" Target="/xl/threadedcomments/threadedcomment4.xml" Id="R91338acc4f514c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188" t="str">
        <x:v>Школа яхтинга — Москва</x:v>
      </x:c>
      <x:c r="B1" s="188"/>
      <x:c r="C1" s="188"/>
      <x:c r="D1" s="188"/>
      <x:c r="E1" s="188"/>
      <x:c r="F1" s="188"/>
      <x:c r="G1" s="188"/>
      <x:c r="H1" s="188"/>
    </x:row>
    <x:row r="2" ht="32" customHeight="1">
      <x:c r="A2" s="7" t="str">
        <x:v>База в готовом full-service яхт-клубе Московского региона · 6 одинаковых SV20 · 2027–2029</x:v>
      </x:c>
      <x:c r="B2" s="7"/>
      <x:c r="C2" s="7"/>
      <x:c r="D2" s="7"/>
      <x:c r="E2" s="7"/>
      <x:c r="F2" s="7"/>
      <x:c r="G2" s="7"/>
      <x:c r="H2" s="7"/>
    </x:row>
    <x:row r="3">
      <x:c r="A3" s="189"/>
      <x:c r="B3" s="189"/>
      <x:c r="C3" s="189"/>
      <x:c r="D3" s="189"/>
      <x:c r="E3" s="189"/>
      <x:c r="F3" s="189"/>
      <x:c r="G3" s="189"/>
      <x:c r="H3" s="189"/>
    </x:row>
    <x:row r="4">
      <x:c r="A4" s="189" t="str">
        <x:v>Сценарий</x:v>
      </x:c>
      <x:c r="B4" s="189" t="str">
        <x:f>'Сценарии'!B4</x:f>
        <x:v>Базовый</x:v>
      </x:c>
      <x:c r="C4" s="189"/>
      <x:c r="D4" s="189"/>
      <x:c r="E4" s="189"/>
      <x:c r="F4" s="189"/>
      <x:c r="G4" s="189"/>
      <x:c r="H4" s="189"/>
    </x:row>
    <x:row r="5">
      <x:c r="A5" s="189"/>
      <x:c r="B5" s="189"/>
      <x:c r="C5" s="189"/>
      <x:c r="D5" s="189"/>
      <x:c r="E5" s="189"/>
      <x:c r="F5" s="189"/>
      <x:c r="G5" s="189"/>
      <x:c r="H5" s="189"/>
    </x:row>
    <x:row r="6">
      <x:c r="A6" s="181" t="str">
        <x:v>Полная потребность</x:v>
      </x:c>
      <x:c r="B6" s="181" t="str">
        <x:v>Стартовый бюджет</x:v>
      </x:c>
      <x:c r="C6" s="181" t="str">
        <x:v>Год EBITDA &gt; 0</x:v>
      </x:c>
      <x:c r="D6" s="181" t="str">
        <x:v>EBITDA 2029</x:v>
      </x:c>
      <x:c r="E6" s="181" t="str">
        <x:v>Project IRR @ 4x</x:v>
      </x:c>
      <x:c r="F6" s="181" t="str">
        <x:v>Требуемый exit @ 22%</x:v>
      </x:c>
      <x:c r="G6" s="181" t="str">
        <x:v>Маркетинг 2027</x:v>
      </x:c>
      <x:c r="H6" s="181" t="str">
        <x:v>Инфраструктура 2027</x:v>
      </x:c>
    </x:row>
    <x:row r="7">
      <x:c r="A7" s="190" t="n">
        <x:f>'P&amp;L и Cash Flow'!C32</x:f>
        <x:v>32361950.11904762</x:v>
      </x:c>
      <x:c r="B7" s="190" t="n">
        <x:f>'P&amp;L и Cash Flow'!C30</x:f>
        <x:v>29200000</x:v>
      </x:c>
      <x:c r="C7" s="191" t="n">
        <x:f>IF('P&amp;L и Cash Flow'!C18&gt;0,2027,IF('P&amp;L и Cash Flow'!D18&gt;0,2028,IF('P&amp;L и Cash Flow'!E18&gt;0,2029,"после 2029")))</x:f>
        <x:v>2028</x:v>
      </x:c>
      <x:c r="D7" s="190" t="n">
        <x:f>'P&amp;L и Cash Flow'!E18</x:f>
        <x:v>23227944.011999995</x:v>
      </x:c>
      <x:c r="E7" s="192" t="n">
        <x:f>'IRR и выход'!F15</x:f>
        <x:v>0.5451723901354015</x:v>
      </x:c>
      <x:c r="F7" s="193" t="n">
        <x:f>'IRR и выход'!B22</x:f>
        <x:v>1.7051113466962204</x:v>
      </x:c>
      <x:c r="G7" s="190" t="n">
        <x:f>'Допущения'!C53</x:f>
        <x:v>1800000</x:v>
      </x:c>
      <x:c r="H7" s="190" t="n">
        <x:f>'Допущения'!C50</x:f>
        <x:v>4535920</x:v>
      </x:c>
    </x:row>
    <x:row r="8">
      <x:c r="A8" s="191"/>
      <x:c r="B8" s="191"/>
      <x:c r="C8" s="191"/>
      <x:c r="D8" s="191"/>
      <x:c r="E8" s="191"/>
      <x:c r="F8" s="191"/>
      <x:c r="G8" s="191"/>
      <x:c r="H8" s="191"/>
    </x:row>
    <x:row r="9">
      <x:c r="A9" s="191"/>
      <x:c r="B9" s="191"/>
      <x:c r="C9" s="191"/>
      <x:c r="D9" s="191"/>
      <x:c r="E9" s="191"/>
      <x:c r="F9" s="191"/>
      <x:c r="G9" s="191"/>
      <x:c r="H9" s="191"/>
    </x:row>
    <x:row r="10" ht="22" customHeight="1">
      <x:c r="A10" s="194" t="str">
        <x:v>Динамика</x:v>
      </x:c>
      <x:c r="B10" s="194"/>
      <x:c r="C10" s="194"/>
      <x:c r="D10" s="194"/>
      <x:c r="E10" s="194"/>
      <x:c r="F10" s="194"/>
      <x:c r="G10" s="194"/>
      <x:c r="H10" s="194"/>
    </x:row>
    <x:row r="11">
      <x:c r="A11" s="181" t="str">
        <x:v>Показатель</x:v>
      </x:c>
      <x:c r="B11" s="181" t="str">
        <x:v>2027E</x:v>
      </x:c>
      <x:c r="C11" s="181" t="str">
        <x:v>2028E</x:v>
      </x:c>
      <x:c r="D11" s="181" t="str">
        <x:v>2029E</x:v>
      </x:c>
      <x:c r="E11" s="191"/>
      <x:c r="F11" s="191"/>
      <x:c r="G11" s="191"/>
      <x:c r="H11" s="191"/>
    </x:row>
    <x:row r="12">
      <x:c r="A12" s="191" t="str">
        <x:v>Выручка</x:v>
      </x:c>
      <x:c r="B12" s="190" t="n">
        <x:f>'P&amp;L и Cash Flow'!C6</x:f>
        <x:v>23584300</x:v>
      </x:c>
      <x:c r="C12" s="190" t="n">
        <x:f>'P&amp;L и Cash Flow'!D6</x:f>
        <x:v>44318320</x:v>
      </x:c>
      <x:c r="D12" s="190" t="n">
        <x:f>'P&amp;L и Cash Flow'!E6</x:f>
        <x:v>72539868</x:v>
      </x:c>
      <x:c r="E12" s="191"/>
      <x:c r="F12" s="191"/>
      <x:c r="G12" s="191"/>
      <x:c r="H12" s="191"/>
    </x:row>
    <x:row r="13">
      <x:c r="A13" s="191" t="str">
        <x:v>EBITDA</x:v>
      </x:c>
      <x:c r="B13" s="190" t="n">
        <x:f>'P&amp;L и Cash Flow'!C18</x:f>
        <x:v>-4462642.5</x:v>
      </x:c>
      <x:c r="C13" s="190" t="n">
        <x:f>'P&amp;L и Cash Flow'!D18</x:f>
        <x:v>6945704.3999999985</x:v>
      </x:c>
      <x:c r="D13" s="190" t="n">
        <x:f>'P&amp;L и Cash Flow'!E18</x:f>
        <x:v>23227944.011999995</x:v>
      </x:c>
      <x:c r="E13" s="191"/>
      <x:c r="F13" s="191"/>
      <x:c r="G13" s="191"/>
      <x:c r="H13" s="191"/>
    </x:row>
    <x:row r="14">
      <x:c r="A14" s="191" t="str">
        <x:v>EBITDA margin</x:v>
      </x:c>
      <x:c r="B14" s="192" t="n">
        <x:f>'P&amp;L и Cash Flow'!C19</x:f>
        <x:v>-0.18922090119274262</x:v>
      </x:c>
      <x:c r="C14" s="192" t="n">
        <x:f>'P&amp;L и Cash Flow'!D19</x:f>
        <x:v>0.15672309780695654</x:v>
      </x:c>
      <x:c r="D14" s="192" t="n">
        <x:f>'P&amp;L и Cash Flow'!E19</x:f>
        <x:v>0.32020935042230836</x:v>
      </x:c>
      <x:c r="E14" s="191"/>
      <x:c r="F14" s="191"/>
      <x:c r="G14" s="191"/>
      <x:c r="H14" s="191"/>
    </x:row>
    <x:row r="15">
      <x:c r="A15" s="191" t="str">
        <x:v>Свободный денежный поток</x:v>
      </x:c>
      <x:c r="B15" s="190" t="n">
        <x:f>'P&amp;L и Cash Flow'!C27</x:f>
        <x:v>-7161950.119047619</x:v>
      </x:c>
      <x:c r="C15" s="190" t="n">
        <x:f>'P&amp;L и Cash Flow'!D27</x:f>
        <x:v>1052832.78095238</x:v>
      </x:c>
      <x:c r="D15" s="190" t="n">
        <x:f>'P&amp;L и Cash Flow'!E27</x:f>
        <x:v>14028529.269142851</x:v>
      </x:c>
      <x:c r="E15" s="191"/>
      <x:c r="F15" s="191"/>
      <x:c r="G15" s="191"/>
      <x:c r="H15" s="191"/>
    </x:row>
    <x:row r="16">
      <x:c r="A16" s="191"/>
      <x:c r="B16" s="191"/>
      <x:c r="C16" s="191"/>
      <x:c r="D16" s="191"/>
      <x:c r="E16" s="191"/>
      <x:c r="F16" s="191"/>
      <x:c r="G16" s="191"/>
      <x:c r="H16" s="191"/>
    </x:row>
    <x:row r="17">
      <x:c r="A17" s="191"/>
      <x:c r="B17" s="191"/>
      <x:c r="C17" s="191"/>
      <x:c r="D17" s="191"/>
      <x:c r="E17" s="191"/>
      <x:c r="F17" s="191"/>
      <x:c r="G17" s="191"/>
      <x:c r="H17" s="191"/>
    </x:row>
    <x:row r="18" ht="22" customHeight="1">
      <x:c r="A18" s="194" t="str">
        <x:v>Рынок и итог ТЭО</x:v>
      </x:c>
      <x:c r="B18" s="194"/>
      <x:c r="C18" s="194"/>
      <x:c r="D18" s="194"/>
      <x:c r="E18" s="194"/>
      <x:c r="F18" s="194"/>
      <x:c r="G18" s="194"/>
      <x:c r="H18" s="194"/>
    </x:row>
    <x:row r="19">
      <x:c r="A19" s="181" t="str">
        <x:v>TAM</x:v>
      </x:c>
      <x:c r="B19" s="181" t="str">
        <x:v>SAM</x:v>
      </x:c>
      <x:c r="C19" s="181" t="str">
        <x:v>SOM 2029</x:v>
      </x:c>
      <x:c r="D19" s="181" t="str">
        <x:v>SOM / SAM</x:v>
      </x:c>
      <x:c r="E19" s="181" t="str">
        <x:v>Уникальные клиенты 2029</x:v>
      </x:c>
      <x:c r="F19" s="181" t="str">
        <x:v>Оценка ТЭО</x:v>
      </x:c>
      <x:c r="G19" s="181" t="str">
        <x:v>Решение</x:v>
      </x:c>
      <x:c r="H19" s="181" t="str">
        <x:v>Критические условия</x:v>
      </x:c>
    </x:row>
    <x:row r="20">
      <x:c r="A20" s="190" t="n">
        <x:f>'Рынок TAM SAM SOM'!C18</x:f>
        <x:v>6532822130.4</x:v>
      </x:c>
      <x:c r="B20" s="190" t="n">
        <x:f>'Рынок TAM SAM SOM'!C20</x:f>
        <x:v>2286487745.64</x:v>
      </x:c>
      <x:c r="C20" s="190" t="n">
        <x:f>'Рынок TAM SAM SOM'!E26</x:f>
        <x:v>58852368</x:v>
      </x:c>
      <x:c r="D20" s="192" t="n">
        <x:f>'Рынок TAM SAM SOM'!E27</x:f>
        <x:v>0.02573920114473516</x:v>
      </x:c>
      <x:c r="E20" s="195" t="n">
        <x:f>'Рынок TAM SAM SOM'!E25</x:f>
        <x:v>1226.5344</x:v>
      </x:c>
      <x:c r="F20" s="196" t="n">
        <x:f>'ТЭО и риски'!B5</x:f>
        <x:v>4.1</x:v>
      </x:c>
      <x:c r="G20" s="191" t="str">
        <x:f>'ТЭО и риски'!B6</x:f>
        <x:v>УСЛОВНЫЙ GO</x:v>
      </x:c>
      <x:c r="H20" s="191" t="str">
        <x:v>причал, спрос, инструкторы, финансирование</x:v>
      </x:c>
    </x:row>
    <x:row r="21">
      <x:c r="A21" s="189"/>
      <x:c r="B21" s="189"/>
      <x:c r="C21" s="189"/>
      <x:c r="D21" s="189"/>
      <x:c r="E21" s="189"/>
      <x:c r="F21" s="189"/>
      <x:c r="G21" s="189"/>
      <x:c r="H21" s="189"/>
    </x:row>
    <x:row r="22">
      <x:c r="A22" s="189"/>
      <x:c r="B22" s="189"/>
      <x:c r="C22" s="189"/>
      <x:c r="D22" s="189"/>
      <x:c r="E22" s="189"/>
      <x:c r="F22" s="189"/>
      <x:c r="G22" s="189"/>
      <x:c r="H22" s="189"/>
    </x:row>
    <x:row r="23" ht="22" customHeight="1">
      <x:c r="A23" s="197" t="str">
        <x:v>Инвестиционный комментарий</x:v>
      </x:c>
      <x:c r="B23" s="197"/>
      <x:c r="C23" s="197"/>
      <x:c r="D23" s="197"/>
      <x:c r="E23" s="197"/>
      <x:c r="F23" s="197"/>
      <x:c r="G23" s="197"/>
      <x:c r="H23" s="197"/>
    </x:row>
    <x:row r="24">
      <x:c r="A24" s="176" t="str">
        <x:v>Московская модель выглядит экономически сильнее, но результат зависит от договора с готовой мариной и достижения амбициозной выручки 2029. Рынок достаточно велик: ограничение проекта — не TAM/SAM, а исполнение, конкуренция и пропускная способность одной базы.</x:v>
      </x:c>
      <x:c r="B24" s="176"/>
      <x:c r="C24" s="176"/>
      <x:c r="D24" s="176"/>
      <x:c r="E24" s="176"/>
      <x:c r="F24" s="176"/>
      <x:c r="G24" s="176"/>
      <x:c r="H24" s="176"/>
    </x:row>
    <x:row r="25">
      <x:c r="A25" s="176"/>
      <x:c r="B25" s="176"/>
      <x:c r="C25" s="176"/>
      <x:c r="D25" s="176"/>
      <x:c r="E25" s="176"/>
      <x:c r="F25" s="176"/>
      <x:c r="G25" s="176"/>
      <x:c r="H25" s="176"/>
    </x:row>
    <x:row r="26">
      <x:c r="A26" s="176"/>
      <x:c r="B26" s="176"/>
      <x:c r="C26" s="176"/>
      <x:c r="D26" s="176"/>
      <x:c r="E26" s="176"/>
      <x:c r="F26" s="176"/>
      <x:c r="G26" s="176"/>
      <x:c r="H26" s="176"/>
    </x:row>
    <x:row r="27">
      <x:c r="A27" s="176"/>
      <x:c r="B27" s="176"/>
      <x:c r="C27" s="176"/>
      <x:c r="D27" s="176"/>
      <x:c r="E27" s="176"/>
      <x:c r="F27" s="176"/>
      <x:c r="G27" s="176"/>
      <x:c r="H27" s="176"/>
    </x:row>
    <x:row r="28">
      <x:c r="A28" s="189"/>
      <x:c r="B28" s="189"/>
      <x:c r="C28" s="189"/>
      <x:c r="D28" s="189"/>
      <x:c r="E28" s="189"/>
      <x:c r="F28" s="189"/>
      <x:c r="G28" s="189"/>
      <x:c r="H28" s="189"/>
    </x:row>
    <x:row r="29" ht="22" customHeight="1">
      <x:c r="A29" s="197" t="str">
        <x:v>Предлагаемая инвестиционная конструкция</x:v>
      </x:c>
      <x:c r="B29" s="197"/>
      <x:c r="C29" s="197"/>
      <x:c r="D29" s="197"/>
      <x:c r="E29" s="197"/>
      <x:c r="F29" s="197"/>
      <x:c r="G29" s="197"/>
      <x:c r="H29" s="197"/>
    </x:row>
    <x:row r="30">
      <x:c r="A30" s="181" t="str">
        <x:v>Инвестор</x:v>
      </x:c>
      <x:c r="B30" s="181" t="str">
        <x:v>Доля инвестора</x:v>
      </x:c>
      <x:c r="C30" s="181" t="str">
        <x:v>Банк</x:v>
      </x:c>
      <x:c r="D30" s="181" t="str">
        <x:v>Ставка</x:v>
      </x:c>
      <x:c r="E30" s="181" t="str">
        <x:v>Господдержка</x:v>
      </x:c>
      <x:c r="F30" s="181" t="str">
        <x:v>Вклад площадки</x:v>
      </x:c>
      <x:c r="G30" s="181" t="str">
        <x:v>Investor IRR</x:v>
      </x:c>
      <x:c r="H30" s="181" t="str">
        <x:v>Потребность с DSRA</x:v>
      </x:c>
    </x:row>
    <x:row r="31">
      <x:c r="A31" s="190" t="n">
        <x:f>'Предложение инвестору'!B5</x:f>
        <x:v>15000000</x:v>
      </x:c>
      <x:c r="B31" s="192" t="n">
        <x:f>'Предложение инвестору'!B6</x:f>
        <x:v>0.35</x:v>
      </x:c>
      <x:c r="C31" s="190" t="n">
        <x:f>'Долговая модель'!B5</x:f>
        <x:v>8000000</x:v>
      </x:c>
      <x:c r="D31" s="192" t="n">
        <x:f>'Долговая модель'!B6</x:f>
        <x:v>0.17</x:v>
      </x:c>
      <x:c r="E31" s="190" t="n">
        <x:f>'Финансирование'!B15</x:f>
        <x:v>0</x:v>
      </x:c>
      <x:c r="F31" s="190" t="n">
        <x:f>'Финансирование'!B16</x:f>
        <x:v>4000000</x:v>
      </x:c>
      <x:c r="G31" s="192" t="n">
        <x:f>'Предложение инвестору'!B22</x:f>
        <x:v>0.3011708270155378</x:v>
      </x:c>
      <x:c r="H31" s="190" t="n">
        <x:f>'Финансирование'!B9</x:f>
        <x:v>34747797.39269217</x:v>
      </x:c>
    </x:row>
  </x:sheetData>
  <x:mergeCells>
    <x:mergeCell ref="A1:H1"/>
    <x:mergeCell ref="A2:H2"/>
    <x:mergeCell ref="A10:H10"/>
    <x:mergeCell ref="A18:H18"/>
    <x:mergeCell ref="A23:H23"/>
    <x:mergeCell ref="A24:H27"/>
    <x:mergeCell ref="A29:H2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39" hidden="0" customWidth="1"/>
    <x:col min="3" max="3" width="16" hidden="0" customWidth="1"/>
    <x:col min="4" max="4" width="16" hidden="0" customWidth="1"/>
    <x:col min="5" max="5" width="16" hidden="0" customWidth="1"/>
    <x:col min="6" max="6" width="18" hidden="0" customWidth="1"/>
    <x:col min="7" max="7" width="28" hidden="0" customWidth="1"/>
    <x:col min="8" max="8" width="28" hidden="0" customWidth="1"/>
  </x:cols>
  <x:sheetData>
    <x:row r="1" ht="34" customHeight="1">
      <x:c r="A1" s="188" t="str">
        <x:v>Москва: портовая инфраструктура</x:v>
      </x:c>
      <x:c r="B1" s="188"/>
      <x:c r="C1" s="188"/>
      <x:c r="D1" s="188"/>
      <x:c r="E1" s="188"/>
      <x:c r="F1" s="188"/>
      <x:c r="G1" s="188"/>
      <x:c r="H1" s="188"/>
    </x:row>
    <x:row r="2" ht="32" customHeight="1">
      <x:c r="A2" s="7" t="str">
        <x:v>База не строит собственный порт: арендует готовую марину с понтонами, береговой службой, охраной, водой, электричеством, спуском/подъёмом и зимним хранением. База расчёта — публичный тариф яхт-клуба «Аврора» (Долгопрудный), без скидки школе.</x:v>
      </x:c>
      <x:c r="B2" s="7"/>
      <x:c r="C2" s="7"/>
      <x:c r="D2" s="7"/>
      <x:c r="E2" s="7"/>
      <x:c r="F2" s="7"/>
      <x:c r="G2" s="7"/>
      <x:c r="H2" s="7"/>
    </x:row>
    <x:row r="3">
      <x:c r="A3" s="189"/>
      <x:c r="B3" s="189"/>
      <x:c r="C3" s="189"/>
      <x:c r="D3" s="189"/>
      <x:c r="E3" s="189"/>
      <x:c r="F3" s="189"/>
      <x:c r="G3" s="189"/>
      <x:c r="H3" s="189"/>
    </x:row>
    <x:row r="4">
      <x:c r="A4" s="302" t="str">
        <x:v>Статья</x:v>
      </x:c>
      <x:c r="B4" s="303" t="str">
        <x:v>Расчёт / основание</x:v>
      </x:c>
      <x:c r="C4" s="303" t="str">
        <x:v>2027E</x:v>
      </x:c>
      <x:c r="D4" s="303" t="str">
        <x:v>2028E</x:v>
      </x:c>
      <x:c r="E4" s="303" t="str">
        <x:v>2029E</x:v>
      </x:c>
      <x:c r="F4" s="303" t="str">
        <x:v>Статус</x:v>
      </x:c>
      <x:c r="G4" s="303" t="str">
        <x:v>Что получить</x:v>
      </x:c>
      <x:c r="H4" s="304" t="str">
        <x:v>Риск</x:v>
      </x:c>
    </x:row>
    <x:row r="5">
      <x:c r="A5" s="315" t="str">
        <x:v>Круглогодичная стоянка 6 SV20</x:v>
      </x:c>
      <x:c r="B5" s="235" t="str">
        <x:v>6 × 6,1 м × 105 ₽/м/день × 365</x:v>
      </x:c>
      <x:c r="C5" s="242" t="n">
        <x:v>1402695</x:v>
      </x:c>
      <x:c r="D5" s="242" t="n">
        <x:v>1514910.6</x:v>
      </x:c>
      <x:c r="E5" s="242" t="n">
        <x:v>1636103.4480000003</x:v>
      </x:c>
      <x:c r="F5" s="235" t="str">
        <x:v>публичный тариф</x:v>
      </x:c>
      <x:c r="G5" s="235" t="str">
        <x:v>КП / условия договора</x:v>
      </x:c>
      <x:c r="H5" s="316" t="str">
        <x:v>доступность и режим эксплуатации</x:v>
      </x:c>
    </x:row>
    <x:row r="6">
      <x:c r="A6" s="315" t="str">
        <x:v>Круглогодичная стоянка RIB 5 м</x:v>
      </x:c>
      <x:c r="B6" s="235" t="str">
        <x:v>5 м × 105 ₽/м/день × 365</x:v>
      </x:c>
      <x:c r="C6" s="242" t="n">
        <x:v>191625</x:v>
      </x:c>
      <x:c r="D6" s="242" t="n">
        <x:v>206955</x:v>
      </x:c>
      <x:c r="E6" s="242" t="n">
        <x:v>223511.40000000002</x:v>
      </x:c>
      <x:c r="F6" s="235" t="str">
        <x:v>публичный тариф</x:v>
      </x:c>
      <x:c r="G6" s="235" t="str">
        <x:v>КП / условия договора</x:v>
      </x:c>
      <x:c r="H6" s="316" t="str">
        <x:v>доступность и режим эксплуатации</x:v>
      </x:c>
    </x:row>
    <x:row r="7">
      <x:c r="A7" s="315" t="str">
        <x:v>Аренда 20-футового контейнера</x:v>
      </x:c>
      <x:c r="B7" s="235" t="str">
        <x:v>36 800 ₽/мес. × 12</x:v>
      </x:c>
      <x:c r="C7" s="242" t="n">
        <x:v>441600</x:v>
      </x:c>
      <x:c r="D7" s="242" t="n">
        <x:v>476928.00000000006</x:v>
      </x:c>
      <x:c r="E7" s="242" t="n">
        <x:v>515082.2400000001</x:v>
      </x:c>
      <x:c r="F7" s="235" t="str">
        <x:v>публичный тариф</x:v>
      </x:c>
      <x:c r="G7" s="235" t="str">
        <x:v>КП / условия договора</x:v>
      </x:c>
      <x:c r="H7" s="316" t="str">
        <x:v>доступность и режим эксплуатации</x:v>
      </x:c>
    </x:row>
    <x:row r="8">
      <x:c r="A8" s="315" t="str">
        <x:v>Береговое помещение: класс / администрация</x:v>
      </x:c>
      <x:c r="B8" s="235" t="str">
        <x:v>рабочая оценка; требуется КП</x:v>
      </x:c>
      <x:c r="C8" s="242" t="n">
        <x:v>1200000</x:v>
      </x:c>
      <x:c r="D8" s="242" t="n">
        <x:v>1296000</x:v>
      </x:c>
      <x:c r="E8" s="242" t="n">
        <x:v>1399680</x:v>
      </x:c>
      <x:c r="F8" s="235" t="str">
        <x:v>оценка / резерв</x:v>
      </x:c>
      <x:c r="G8" s="235" t="str">
        <x:v>КП / условия договора</x:v>
      </x:c>
      <x:c r="H8" s="316" t="str">
        <x:v>доступность и режим эксплуатации</x:v>
      </x:c>
    </x:row>
    <x:row r="9">
      <x:c r="A9" s="315" t="str">
        <x:v>Доступ, парковка и площадка для событий</x:v>
      </x:c>
      <x:c r="B9" s="235" t="str">
        <x:v>рабочая оценка; требуется КП</x:v>
      </x:c>
      <x:c r="C9" s="242" t="n">
        <x:v>600000</x:v>
      </x:c>
      <x:c r="D9" s="242" t="n">
        <x:v>648000</x:v>
      </x:c>
      <x:c r="E9" s="242" t="n">
        <x:v>699840</x:v>
      </x:c>
      <x:c r="F9" s="235" t="str">
        <x:v>оценка / резерв</x:v>
      </x:c>
      <x:c r="G9" s="235" t="str">
        <x:v>КП / условия договора</x:v>
      </x:c>
      <x:c r="H9" s="316" t="str">
        <x:v>доступность и режим эксплуатации</x:v>
      </x:c>
    </x:row>
    <x:row r="10">
      <x:c r="A10" s="315" t="str">
        <x:v>Такелаж, дополнительные подъёмы и береговые работы</x:v>
      </x:c>
      <x:c r="B10" s="235" t="str">
        <x:v>резерв сверх включённого сезонного подъёма</x:v>
      </x:c>
      <x:c r="C10" s="242" t="n">
        <x:v>150000</x:v>
      </x:c>
      <x:c r="D10" s="242" t="n">
        <x:v>162000</x:v>
      </x:c>
      <x:c r="E10" s="242" t="n">
        <x:v>174960</x:v>
      </x:c>
      <x:c r="F10" s="235" t="str">
        <x:v>оценка / резерв</x:v>
      </x:c>
      <x:c r="G10" s="235" t="str">
        <x:v>КП / условия договора</x:v>
      </x:c>
      <x:c r="H10" s="316" t="str">
        <x:v>доступность и режим эксплуатации</x:v>
      </x:c>
    </x:row>
    <x:row r="11">
      <x:c r="A11" s="315" t="str">
        <x:v>Резерв тарифа и договорных ограничений</x:v>
      </x:c>
      <x:c r="B11" s="235" t="str">
        <x:v>около 14% публичной базы</x:v>
      </x:c>
      <x:c r="C11" s="242" t="n">
        <x:v>550000</x:v>
      </x:c>
      <x:c r="D11" s="242" t="n">
        <x:v>594000</x:v>
      </x:c>
      <x:c r="E11" s="242" t="n">
        <x:v>641520</x:v>
      </x:c>
      <x:c r="F11" s="235" t="str">
        <x:v>оценка / резерв</x:v>
      </x:c>
      <x:c r="G11" s="235" t="str">
        <x:v>КП / условия договора</x:v>
      </x:c>
      <x:c r="H11" s="316" t="str">
        <x:v>доступность и режим эксплуатации</x:v>
      </x:c>
    </x:row>
    <x:row r="12">
      <x:c r="A12" s="309" t="str">
        <x:v>Итого инфраструктурный OPEX</x:v>
      </x:c>
      <x:c r="B12" s="213"/>
      <x:c r="C12" s="285" t="n">
        <x:f>SUM(C5:C11)</x:f>
        <x:v>4535920</x:v>
      </x:c>
      <x:c r="D12" s="285" t="n">
        <x:f>SUM(D5:D11)</x:f>
        <x:v>4898793.6</x:v>
      </x:c>
      <x:c r="E12" s="285" t="n">
        <x:f>SUM(E5:E11)</x:f>
        <x:v>5290697.088</x:v>
      </x:c>
      <x:c r="F12" s="213"/>
      <x:c r="G12" s="213"/>
      <x:c r="H12" s="317"/>
    </x:row>
    <x:row r="13">
      <x:c r="A13" s="315"/>
      <x:c r="B13" s="235"/>
      <x:c r="C13" s="235"/>
      <x:c r="D13" s="235"/>
      <x:c r="E13" s="235"/>
      <x:c r="F13" s="235"/>
      <x:c r="G13" s="235"/>
      <x:c r="H13" s="316"/>
    </x:row>
    <x:row r="14" ht="22" customHeight="1">
      <x:c r="A14" s="318" t="str">
        <x:v>Стартовое оснащение внутри существующего комплекса</x:v>
      </x:c>
      <x:c r="B14" s="246"/>
      <x:c r="C14" s="246"/>
      <x:c r="D14" s="246"/>
      <x:c r="E14" s="246"/>
      <x:c r="F14" s="246"/>
      <x:c r="G14" s="246"/>
      <x:c r="H14" s="319"/>
    </x:row>
    <x:row r="15">
      <x:c r="A15" s="315" t="str">
        <x:v>Тележки / кильблоки и береговое оснащение флота</x:v>
      </x:c>
      <x:c r="B15" s="235" t="str">
        <x:v>для 6 SV20</x:v>
      </x:c>
      <x:c r="C15" s="242" t="n">
        <x:v>900000</x:v>
      </x:c>
      <x:c r="D15" s="235"/>
      <x:c r="E15" s="235"/>
      <x:c r="F15" s="235" t="str">
        <x:v>оценка</x:v>
      </x:c>
      <x:c r="G15" s="235" t="str">
        <x:v>КП / техническое согласование</x:v>
      </x:c>
      <x:c r="H15" s="316" t="str">
        <x:v>совместимость с правилами клуба</x:v>
      </x:c>
    </x:row>
    <x:row r="16">
      <x:c r="A16" s="315" t="str">
        <x:v>Адаптация пальцев / низкого борта готового понтона</x:v>
      </x:c>
      <x:c r="B16" s="235" t="str">
        <x:v>без строительства новой марины</x:v>
      </x:c>
      <x:c r="C16" s="242" t="n">
        <x:v>800000</x:v>
      </x:c>
      <x:c r="D16" s="235"/>
      <x:c r="E16" s="235"/>
      <x:c r="F16" s="235" t="str">
        <x:v>оценка</x:v>
      </x:c>
      <x:c r="G16" s="235" t="str">
        <x:v>КП / техническое согласование</x:v>
      </x:c>
      <x:c r="H16" s="316" t="str">
        <x:v>совместимость с правилами клуба</x:v>
      </x:c>
    </x:row>
    <x:row r="17">
      <x:c r="A17" s="315" t="str">
        <x:v>Оснащение контейнера и зоны переодевания</x:v>
      </x:c>
      <x:c r="B17" s="235" t="str">
        <x:v>стеллажи, сушка, мебель</x:v>
      </x:c>
      <x:c r="C17" s="242" t="n">
        <x:v>350000</x:v>
      </x:c>
      <x:c r="D17" s="235"/>
      <x:c r="E17" s="235"/>
      <x:c r="F17" s="235" t="str">
        <x:v>оценка</x:v>
      </x:c>
      <x:c r="G17" s="235" t="str">
        <x:v>КП / техническое согласование</x:v>
      </x:c>
      <x:c r="H17" s="316" t="str">
        <x:v>совместимость с правилами клуба</x:v>
      </x:c>
    </x:row>
    <x:row r="18">
      <x:c r="A18" s="309" t="str">
        <x:v>Итого стартовая инфраструктура</x:v>
      </x:c>
      <x:c r="B18" s="213"/>
      <x:c r="C18" s="285" t="n">
        <x:f>SUM(C15:C17)</x:f>
        <x:v>2050000</x:v>
      </x:c>
      <x:c r="D18" s="213"/>
      <x:c r="E18" s="213"/>
      <x:c r="F18" s="213"/>
      <x:c r="G18" s="213"/>
      <x:c r="H18" s="317"/>
    </x:row>
    <x:row r="19">
      <x:c r="A19" s="315"/>
      <x:c r="B19" s="235"/>
      <x:c r="C19" s="235"/>
      <x:c r="D19" s="235"/>
      <x:c r="E19" s="235"/>
      <x:c r="F19" s="235"/>
      <x:c r="G19" s="235"/>
      <x:c r="H19" s="316"/>
    </x:row>
    <x:row r="20" ht="22" customHeight="1">
      <x:c r="A20" s="318" t="str">
        <x:v>Варианты размещения и следующий контакт</x:v>
      </x:c>
      <x:c r="B20" s="246"/>
      <x:c r="C20" s="246"/>
      <x:c r="D20" s="246"/>
      <x:c r="E20" s="246"/>
      <x:c r="F20" s="246"/>
      <x:c r="G20" s="246"/>
      <x:c r="H20" s="319"/>
    </x:row>
    <x:row r="21">
      <x:c r="A21" s="309" t="str">
        <x:v>Площадка</x:v>
      </x:c>
      <x:c r="B21" s="213" t="str">
        <x:v>Роль в модели</x:v>
      </x:c>
      <x:c r="C21" s="213" t="str">
        <x:v>Что проверяем</x:v>
      </x:c>
      <x:c r="D21" s="235"/>
      <x:c r="E21" s="235"/>
      <x:c r="F21" s="235"/>
      <x:c r="G21" s="235"/>
      <x:c r="H21" s="316"/>
    </x:row>
    <x:row r="22">
      <x:c r="A22" s="315" t="str">
        <x:v>Аврора, Долгопрудный</x:v>
      </x:c>
      <x:c r="B22" s="235" t="str">
        <x:v>расчётная база</x:v>
      </x:c>
      <x:c r="C22" s="235" t="str">
        <x:v>Публичный тариф; школа может претендовать на специальные условия</x:v>
      </x:c>
      <x:c r="D22" s="235"/>
      <x:c r="E22" s="235"/>
      <x:c r="F22" s="235"/>
      <x:c r="G22" s="235"/>
      <x:c r="H22" s="316"/>
    </x:row>
    <x:row r="23">
      <x:c r="A23" s="315" t="str">
        <x:v>Буревестник / Пирогово / Клязьма</x:v>
      </x:c>
      <x:c r="B23" s="235" t="str">
        <x:v>премиум-альтернатива</x:v>
      </x:c>
      <x:c r="C23" s="235" t="str">
        <x:v>Полный сервис, тариф по запросу</x:v>
      </x:c>
      <x:c r="D23" s="235"/>
      <x:c r="E23" s="235"/>
      <x:c r="F23" s="235"/>
      <x:c r="G23" s="235"/>
      <x:c r="H23" s="316"/>
    </x:row>
    <x:row r="24">
      <x:c r="A24" s="315" t="str">
        <x:v>Строгино</x:v>
      </x:c>
      <x:c r="B24" s="235" t="str">
        <x:v>городская альтернатива</x:v>
      </x:c>
      <x:c r="C24" s="235" t="str">
        <x:v>Сильнее доступность, но нужны отдельные договорённости по береговой инфраструктуре</x:v>
      </x:c>
      <x:c r="D24" s="235"/>
      <x:c r="E24" s="235"/>
      <x:c r="F24" s="235"/>
      <x:c r="G24" s="235"/>
      <x:c r="H24" s="316"/>
    </x:row>
    <x:row r="25">
      <x:c r="A25" s="315" t="str">
        <x:v>Московский международный яхтенный порт</x:v>
      </x:c>
      <x:c r="B25" s="235" t="str">
        <x:v>техническая альтернатива</x:v>
      </x:c>
      <x:c r="C25" s="235" t="str">
        <x:v>Стоянка, эллинг, кран и сервис; тариф по запросу</x:v>
      </x:c>
      <x:c r="D25" s="235"/>
      <x:c r="E25" s="235"/>
      <x:c r="F25" s="235"/>
      <x:c r="G25" s="235"/>
      <x:c r="H25" s="316"/>
    </x:row>
    <x:row r="26">
      <x:c r="A26" s="315"/>
      <x:c r="B26" s="235"/>
      <x:c r="C26" s="235"/>
      <x:c r="D26" s="235"/>
      <x:c r="E26" s="235"/>
      <x:c r="F26" s="235"/>
      <x:c r="G26" s="235"/>
      <x:c r="H26" s="316"/>
    </x:row>
    <x:row r="27">
      <x:c r="A27" s="310" t="str">
        <x:v>Важно: модель Москвы относится к базе в готовом яхт-клубе Московского региона, а не к собственной пристани в центре Москвы. Центральная набережная потребует отдельной земельно-правовой, гидротехнической и тарифной модели.</x:v>
      </x:c>
      <x:c r="B27" s="226"/>
      <x:c r="C27" s="226"/>
      <x:c r="D27" s="226"/>
      <x:c r="E27" s="226"/>
      <x:c r="F27" s="226"/>
      <x:c r="G27" s="226"/>
      <x:c r="H27" s="311"/>
    </x:row>
    <x:row r="28">
      <x:c r="A28" s="310"/>
      <x:c r="B28" s="226"/>
      <x:c r="C28" s="226"/>
      <x:c r="D28" s="226"/>
      <x:c r="E28" s="226"/>
      <x:c r="F28" s="226"/>
      <x:c r="G28" s="226"/>
      <x:c r="H28" s="311"/>
    </x:row>
    <x:row r="29">
      <x:c r="A29" s="312"/>
      <x:c r="B29" s="313"/>
      <x:c r="C29" s="313"/>
      <x:c r="D29" s="313"/>
      <x:c r="E29" s="313"/>
      <x:c r="F29" s="313"/>
      <x:c r="G29" s="313"/>
      <x:c r="H29" s="314"/>
    </x:row>
  </x:sheetData>
  <x:mergeCells>
    <x:mergeCell ref="A1:H1"/>
    <x:mergeCell ref="A2:H2"/>
    <x:mergeCell ref="A12:B12"/>
    <x:mergeCell ref="A14:H14"/>
    <x:mergeCell ref="A18:B18"/>
    <x:mergeCell ref="A20:H20"/>
    <x:mergeCell ref="A27:H29"/>
  </x:mergeCells>
  <x:pageMargins left="0.7" right="0.7" top="0.75" bottom="0.75" header="0.3" footer="0.3"/>
  <x:legacyDrawing xmlns:r="http://schemas.openxmlformats.org/officeDocument/2006/relationships" r:id="R06780a87f14d48f6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32" hidden="0" customWidth="1"/>
  </x:cols>
  <x:sheetData>
    <x:row r="1" ht="34" customHeight="1">
      <x:c r="A1" s="188" t="str">
        <x:v>Москва: IRR проекта</x:v>
      </x:c>
      <x:c r="B1" s="188"/>
      <x:c r="C1" s="188"/>
      <x:c r="D1" s="188"/>
      <x:c r="E1" s="188"/>
      <x:c r="F1" s="188"/>
      <x:c r="G1" s="188"/>
    </x:row>
    <x:row r="2" ht="32" customHeight="1">
      <x:c r="A2" s="7" t="str">
        <x:v>IRR рассчитан на 4 периода: инвестиция в момент 0, FCF 2027–2029 и продажа проекта в конце 2029 года.</x:v>
      </x:c>
      <x:c r="B2" s="7"/>
      <x:c r="C2" s="7"/>
      <x:c r="D2" s="7"/>
      <x:c r="E2" s="7"/>
      <x:c r="F2" s="7"/>
      <x:c r="G2" s="7"/>
    </x:row>
    <x:row r="3">
      <x:c r="A3" s="189"/>
      <x:c r="B3" s="189"/>
      <x:c r="C3" s="189"/>
      <x:c r="D3" s="189"/>
      <x:c r="E3" s="189"/>
      <x:c r="F3" s="189"/>
      <x:c r="G3" s="189"/>
    </x:row>
    <x:row r="4">
      <x:c r="A4" s="181" t="str">
        <x:v>Показатель</x:v>
      </x:c>
      <x:c r="B4" s="181" t="str">
        <x:v>0 / запуск</x:v>
      </x:c>
      <x:c r="C4" s="181" t="str">
        <x:v>2027E</x:v>
      </x:c>
      <x:c r="D4" s="181" t="str">
        <x:v>2028E</x:v>
      </x:c>
      <x:c r="E4" s="181" t="str">
        <x:v>2029E</x:v>
      </x:c>
      <x:c r="F4" s="181" t="str">
        <x:v>Ед.</x:v>
      </x:c>
      <x:c r="G4" s="181" t="str">
        <x:v>Комментарий</x:v>
      </x:c>
    </x:row>
    <x:row r="5">
      <x:c r="A5" s="189" t="str">
        <x:v>Инвестиция проекта без денежного резерва</x:v>
      </x:c>
      <x:c r="B5" s="326" t="n">
        <x:f>-'Допущения'!C78*'Сценарии'!$I$12</x:f>
        <x:v>-25200000</x:v>
      </x:c>
      <x:c r="C5" s="326"/>
      <x:c r="D5" s="326"/>
      <x:c r="E5" s="326"/>
      <x:c r="F5" s="189" t="str">
        <x:v>₽</x:v>
      </x:c>
      <x:c r="G5" s="189" t="str">
        <x:v>капитальные и запусковые затраты</x:v>
      </x:c>
    </x:row>
    <x:row r="6">
      <x:c r="A6" s="189" t="str">
        <x:v>Свободный денежный поток</x:v>
      </x:c>
      <x:c r="B6" s="326"/>
      <x:c r="C6" s="326" t="n">
        <x:f>'P&amp;L и Cash Flow'!C27</x:f>
        <x:v>-7161950.119047619</x:v>
      </x:c>
      <x:c r="D6" s="326" t="n">
        <x:f>'P&amp;L и Cash Flow'!D27</x:f>
        <x:v>1052832.78095238</x:v>
      </x:c>
      <x:c r="E6" s="326" t="n">
        <x:f>'P&amp;L и Cash Flow'!E27</x:f>
        <x:v>14028529.269142851</x:v>
      </x:c>
      <x:c r="F6" s="189" t="str">
        <x:v>₽</x:v>
      </x:c>
      <x:c r="G6" s="189" t="str">
        <x:v>из P&amp;L</x:v>
      </x:c>
    </x:row>
    <x:row r="7">
      <x:c r="A7" s="189" t="str">
        <x:v>EBITDA 2029</x:v>
      </x:c>
      <x:c r="B7" s="326"/>
      <x:c r="C7" s="326"/>
      <x:c r="D7" s="326"/>
      <x:c r="E7" s="326" t="n">
        <x:f>'P&amp;L и Cash Flow'!E18</x:f>
        <x:v>23227944.011999995</x:v>
      </x:c>
      <x:c r="F7" s="189" t="str">
        <x:v>₽</x:v>
      </x:c>
      <x:c r="G7" s="189" t="str">
        <x:v>база terminal value</x:v>
      </x:c>
    </x:row>
    <x:row r="8">
      <x:c r="A8" s="189" t="str">
        <x:v>Возврат накопленного NWC</x:v>
      </x:c>
      <x:c r="B8" s="326"/>
      <x:c r="C8" s="326"/>
      <x:c r="D8" s="326"/>
      <x:c r="E8" s="326" t="n">
        <x:f>SUM('Допущения'!C56:E56)</x:f>
        <x:v>1500000</x:v>
      </x:c>
      <x:c r="F8" s="189" t="str">
        <x:v>₽</x:v>
      </x:c>
      <x:c r="G8" s="189" t="str">
        <x:v>в конце горизонта</x:v>
      </x:c>
    </x:row>
    <x:row r="9">
      <x:c r="A9" s="189" t="str">
        <x:v>Базовый exit multiple</x:v>
      </x:c>
      <x:c r="B9" s="327" t="n">
        <x:v>4</x:v>
      </x:c>
      <x:c r="C9" s="326"/>
      <x:c r="D9" s="326"/>
      <x:c r="E9" s="326"/>
      <x:c r="F9" s="189" t="str">
        <x:v>x EBITDA</x:v>
      </x:c>
      <x:c r="G9" s="189" t="str">
        <x:v>не оферта</x:v>
      </x:c>
    </x:row>
    <x:row r="10">
      <x:c r="A10" s="189" t="str">
        <x:v>Terminal value</x:v>
      </x:c>
      <x:c r="B10" s="326"/>
      <x:c r="C10" s="326"/>
      <x:c r="D10" s="326"/>
      <x:c r="E10" s="326" t="n">
        <x:f>$B$9*E7+E8</x:f>
        <x:v>94411776.04799998</x:v>
      </x:c>
      <x:c r="F10" s="189" t="str">
        <x:v>₽</x:v>
      </x:c>
      <x:c r="G10" s="189" t="str">
        <x:v>multiple × EBITDA + возврат NWC</x:v>
      </x:c>
    </x:row>
    <x:row r="11">
      <x:c r="A11" s="189"/>
      <x:c r="B11" s="189"/>
      <x:c r="C11" s="189"/>
      <x:c r="D11" s="189"/>
      <x:c r="E11" s="189"/>
      <x:c r="F11" s="189"/>
      <x:c r="G11" s="189"/>
    </x:row>
    <x:row r="12" ht="22" customHeight="1">
      <x:c r="A12" s="197" t="str">
        <x:v>Чувствительность IRR к оценке выхода</x:v>
      </x:c>
      <x:c r="B12" s="197"/>
      <x:c r="C12" s="197"/>
      <x:c r="D12" s="197"/>
      <x:c r="E12" s="197"/>
      <x:c r="F12" s="197"/>
      <x:c r="G12" s="197"/>
    </x:row>
    <x:row r="13">
      <x:c r="A13" s="181" t="str">
        <x:v>Exit multiple</x:v>
      </x:c>
      <x:c r="B13" s="181" t="str">
        <x:v>CF 0</x:v>
      </x:c>
      <x:c r="C13" s="181" t="str">
        <x:v>CF 2027</x:v>
      </x:c>
      <x:c r="D13" s="181" t="str">
        <x:v>CF 2028</x:v>
      </x:c>
      <x:c r="E13" s="181" t="str">
        <x:v>CF 2029 + выход</x:v>
      </x:c>
      <x:c r="F13" s="181" t="str">
        <x:v>Project IRR</x:v>
      </x:c>
      <x:c r="G13" s="181" t="str">
        <x:v>Комментарий</x:v>
      </x:c>
    </x:row>
    <x:row r="14">
      <x:c r="A14" s="191" t="n">
        <x:v>3</x:v>
      </x:c>
      <x:c r="B14" s="201" t="n">
        <x:f>$B$5</x:f>
        <x:v>-25200000</x:v>
      </x:c>
      <x:c r="C14" s="201" t="n">
        <x:f>$C$6</x:f>
        <x:v>-7161950.119047619</x:v>
      </x:c>
      <x:c r="D14" s="201" t="n">
        <x:f>$D$6</x:f>
        <x:v>1052832.78095238</x:v>
      </x:c>
      <x:c r="E14" s="201" t="n">
        <x:f>$E$6+A14*$E$7+$E$8</x:f>
        <x:v>85212361.30514283</x:v>
      </x:c>
      <x:c r="F14" s="192" t="n">
        <x:f>IRR(B14:E14)</x:f>
        <x:v>0.4206470858874853</x:v>
      </x:c>
      <x:c r="G14" s="191" t="str">
        <x:v>чувствительность</x:v>
      </x:c>
    </x:row>
    <x:row r="15">
      <x:c r="A15" s="181" t="n">
        <x:v>4</x:v>
      </x:c>
      <x:c r="B15" s="328" t="n">
        <x:f>$B$5</x:f>
        <x:v>-25200000</x:v>
      </x:c>
      <x:c r="C15" s="328" t="n">
        <x:f>$C$6</x:f>
        <x:v>-7161950.119047619</x:v>
      </x:c>
      <x:c r="D15" s="328" t="n">
        <x:f>$D$6</x:f>
        <x:v>1052832.78095238</x:v>
      </x:c>
      <x:c r="E15" s="328" t="n">
        <x:f>$E$6+A15*$E$7+$E$8</x:f>
        <x:v>108440305.31714283</x:v>
      </x:c>
      <x:c r="F15" s="329" t="n">
        <x:f>IRR(B15:E15)</x:f>
        <x:v>0.5451723901354015</x:v>
      </x:c>
      <x:c r="G15" s="181" t="str">
        <x:v>базовый сценарий</x:v>
      </x:c>
    </x:row>
    <x:row r="16">
      <x:c r="A16" s="191" t="n">
        <x:v>5</x:v>
      </x:c>
      <x:c r="B16" s="201" t="n">
        <x:f>$B$5</x:f>
        <x:v>-25200000</x:v>
      </x:c>
      <x:c r="C16" s="201" t="n">
        <x:f>$C$6</x:f>
        <x:v>-7161950.119047619</x:v>
      </x:c>
      <x:c r="D16" s="201" t="n">
        <x:f>$D$6</x:f>
        <x:v>1052832.78095238</x:v>
      </x:c>
      <x:c r="E16" s="201" t="n">
        <x:f>$E$6+A16*$E$7+$E$8</x:f>
        <x:v>131668249.32914282</x:v>
      </x:c>
      <x:c r="F16" s="192" t="n">
        <x:f>IRR(B16:E16)</x:f>
        <x:v>0.6530831943960005</x:v>
      </x:c>
      <x:c r="G16" s="191" t="str">
        <x:v>чувствительность</x:v>
      </x:c>
    </x:row>
    <x:row r="17">
      <x:c r="A17" s="191" t="n">
        <x:v>6</x:v>
      </x:c>
      <x:c r="B17" s="201" t="n">
        <x:f>$B$5</x:f>
        <x:v>-25200000</x:v>
      </x:c>
      <x:c r="C17" s="201" t="n">
        <x:f>$C$6</x:f>
        <x:v>-7161950.119047619</x:v>
      </x:c>
      <x:c r="D17" s="201" t="n">
        <x:f>$D$6</x:f>
        <x:v>1052832.78095238</x:v>
      </x:c>
      <x:c r="E17" s="201" t="n">
        <x:f>$E$6+A17*$E$7+$E$8</x:f>
        <x:v>154896193.34114283</x:v>
      </x:c>
      <x:c r="F17" s="192" t="n">
        <x:f>IRR(B17:E17)</x:f>
        <x:v>0.7490169551209012</x:v>
      </x:c>
      <x:c r="G17" s="191" t="str">
        <x:v>чувствительность</x:v>
      </x:c>
    </x:row>
    <x:row r="18">
      <x:c r="A18" s="189"/>
      <x:c r="B18" s="189"/>
      <x:c r="C18" s="189"/>
      <x:c r="D18" s="189"/>
      <x:c r="E18" s="189"/>
      <x:c r="F18" s="189"/>
      <x:c r="G18" s="189"/>
    </x:row>
    <x:row r="19" ht="22" customHeight="1">
      <x:c r="A19" s="197" t="str">
        <x:v>Порог доходности инвестора</x:v>
      </x:c>
      <x:c r="B19" s="197"/>
      <x:c r="C19" s="197"/>
      <x:c r="D19" s="197"/>
      <x:c r="E19" s="197"/>
      <x:c r="F19" s="197"/>
      <x:c r="G19" s="197"/>
    </x:row>
    <x:row r="20">
      <x:c r="A20" s="189" t="str">
        <x:v>Целевая доходность</x:v>
      </x:c>
      <x:c r="B20" s="265" t="n">
        <x:v>0.22</x:v>
      </x:c>
      <x:c r="C20" s="189"/>
      <x:c r="D20" s="189"/>
      <x:c r="E20" s="189"/>
      <x:c r="F20" s="189" t="str">
        <x:v>%</x:v>
      </x:c>
      <x:c r="G20" s="189" t="str">
        <x:v>hurdle rate</x:v>
      </x:c>
    </x:row>
    <x:row r="21">
      <x:c r="A21" s="189" t="str">
        <x:v>Требуемый terminal proceeds</x:v>
      </x:c>
      <x:c r="B21" s="326" t="n">
        <x:f>-$B$5*(1+$B$20)^3-$C$6*(1+$B$20)^2-$D$6*(1+$B$20)-$E$6</x:f>
        <x:v>41106230.89528572</x:v>
      </x:c>
      <x:c r="C21" s="189"/>
      <x:c r="D21" s="189"/>
      <x:c r="E21" s="189"/>
      <x:c r="F21" s="189" t="str">
        <x:v>₽</x:v>
      </x:c>
      <x:c r="G21" s="189" t="str">
        <x:v>чтобы NPV при 22% была 0</x:v>
      </x:c>
    </x:row>
    <x:row r="22">
      <x:c r="A22" s="189" t="str">
        <x:v>Требуемый exit multiple</x:v>
      </x:c>
      <x:c r="B22" s="330" t="n">
        <x:f>MAX(0,(B21-$E$8)/$E$7)</x:f>
        <x:v>1.7051113466962204</x:v>
      </x:c>
      <x:c r="C22" s="189"/>
      <x:c r="D22" s="189"/>
      <x:c r="E22" s="189"/>
      <x:c r="F22" s="189" t="str">
        <x:v>x EBITDA</x:v>
      </x:c>
      <x:c r="G22" s="189" t="str">
        <x:v>ключевой тест реалистичности</x:v>
      </x:c>
    </x:row>
  </x:sheetData>
  <x:mergeCells>
    <x:mergeCell ref="A1:G1"/>
    <x:mergeCell ref="A2:G2"/>
    <x:mergeCell ref="A12:G12"/>
    <x:mergeCell ref="A19:G19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2" hidden="0" customWidth="1"/>
    <x:col min="4" max="4" width="30" hidden="0" customWidth="1"/>
    <x:col min="5" max="5" width="20" hidden="0" customWidth="1"/>
    <x:col min="6" max="6" width="24" hidden="0" customWidth="1"/>
    <x:col min="7" max="7" width="30" hidden="0" customWidth="1"/>
  </x:cols>
  <x:sheetData>
    <x:row r="1" ht="34" customHeight="1">
      <x:c r="A1" s="188" t="str">
        <x:v>Москва: архитектура финансирования</x:v>
      </x:c>
      <x:c r="B1" s="188"/>
      <x:c r="C1" s="188"/>
      <x:c r="D1" s="188"/>
      <x:c r="E1" s="188"/>
      <x:c r="F1" s="188"/>
      <x:c r="G1" s="188"/>
    </x:row>
    <x:row r="2" ht="32" customHeight="1">
      <x:c r="A2" s="7" t="str">
        <x:v>Смешанная структура: equity, ограниченный банковский долг, вклад площадки и подтверждённые партнёрские источники.</x:v>
      </x:c>
      <x:c r="B2" s="7"/>
      <x:c r="C2" s="7"/>
      <x:c r="D2" s="7"/>
      <x:c r="E2" s="7"/>
      <x:c r="F2" s="7"/>
      <x:c r="G2" s="7"/>
    </x:row>
    <x:row r="3">
      <x:c r="A3" s="189"/>
      <x:c r="B3" s="189"/>
      <x:c r="C3" s="189"/>
      <x:c r="D3" s="189"/>
      <x:c r="E3" s="189"/>
      <x:c r="F3" s="189"/>
      <x:c r="G3" s="189"/>
    </x:row>
    <x:row r="4">
      <x:c r="A4" s="181" t="str">
        <x:v>Показатель</x:v>
      </x:c>
      <x:c r="B4" s="181" t="str">
        <x:v>Сумма</x:v>
      </x:c>
      <x:c r="C4" s="181" t="str">
        <x:v>Доля</x:v>
      </x:c>
      <x:c r="D4" s="181" t="str">
        <x:v>Цена / условие</x:v>
      </x:c>
      <x:c r="E4" s="181" t="str">
        <x:v>Статус</x:v>
      </x:c>
      <x:c r="F4" s="181" t="str">
        <x:v>Назначение</x:v>
      </x:c>
      <x:c r="G4" s="181" t="str">
        <x:v>Следующий шаг</x:v>
      </x:c>
    </x:row>
    <x:row r="5">
      <x:c r="A5" s="191" t="str">
        <x:v>Стартовый бюджет</x:v>
      </x:c>
      <x:c r="B5" s="201" t="n">
        <x:f>'P&amp;L и Cash Flow'!C30</x:f>
        <x:v>29200000</x:v>
      </x:c>
      <x:c r="C5" s="192" t="n">
        <x:f>B5/B9</x:f>
        <x:v>0.8403410342821058</x:v>
      </x:c>
      <x:c r="D5" s="191" t="str">
        <x:v>CAPEX и стартовый резерв</x:v>
      </x:c>
      <x:c r="E5" s="191" t="str">
        <x:v>расчёт</x:v>
      </x:c>
      <x:c r="F5" s="191" t="str">
        <x:v>запуск</x:v>
      </x:c>
      <x:c r="G5" s="191" t="str">
        <x:v>подтвердить смету</x:v>
      </x:c>
    </x:row>
    <x:row r="6">
      <x:c r="A6" s="191" t="str">
        <x:v>Дополнительная ликвидность</x:v>
      </x:c>
      <x:c r="B6" s="201" t="n">
        <x:f>'P&amp;L и Cash Flow'!C31</x:f>
        <x:v>3161950.1190476194</x:v>
      </x:c>
      <x:c r="C6" s="192" t="n">
        <x:f>B6/B9</x:f>
        <x:v>0.09099713812975699</x:v>
      </x:c>
      <x:c r="D6" s="191" t="str">
        <x:v>кассовый провал сверх резерва</x:v>
      </x:c>
      <x:c r="E6" s="191" t="str">
        <x:v>расчёт</x:v>
      </x:c>
      <x:c r="F6" s="191" t="str">
        <x:v>ликвидность</x:v>
      </x:c>
      <x:c r="G6" s="191" t="str">
        <x:v>обновить после предпродаж</x:v>
      </x:c>
    </x:row>
    <x:row r="7">
      <x:c r="A7" s="191" t="str">
        <x:v>Базовая полная потребность</x:v>
      </x:c>
      <x:c r="B7" s="201" t="n">
        <x:f>'P&amp;L и Cash Flow'!C32</x:f>
        <x:v>32361950.11904762</x:v>
      </x:c>
      <x:c r="C7" s="192" t="n">
        <x:f>B7/B9</x:f>
        <x:v>0.9313381724118629</x:v>
      </x:c>
      <x:c r="D7" s="191" t="str">
        <x:v>до стоимости финансирования</x:v>
      </x:c>
      <x:c r="E7" s="191" t="str">
        <x:v>расчёт</x:v>
      </x:c>
      <x:c r="F7" s="191" t="str">
        <x:v>проект</x:v>
      </x:c>
      <x:c r="G7" s="191" t="str">
        <x:v>не путать с источниками</x:v>
      </x:c>
    </x:row>
    <x:row r="8">
      <x:c r="A8" s="191" t="str">
        <x:v>Резерв обслуживания долга, 12 мес.</x:v>
      </x:c>
      <x:c r="B8" s="201" t="n">
        <x:f>'Долговая модель'!B12</x:f>
        <x:v>2385847.273644554</x:v>
      </x:c>
      <x:c r="C8" s="192" t="n">
        <x:f>B8/B9</x:f>
        <x:v>0.06866182758813723</x:v>
      </x:c>
      <x:c r="D8" s="191" t="str">
        <x:v>12 аннуитетных платежей</x:v>
      </x:c>
      <x:c r="E8" s="191" t="str">
        <x:v>защитный резерв</x:v>
      </x:c>
      <x:c r="F8" s="191" t="str">
        <x:v>банк</x:v>
      </x:c>
      <x:c r="G8" s="191" t="str">
        <x:v>закрепить в term sheet</x:v>
      </x:c>
    </x:row>
    <x:row r="9">
      <x:c r="A9" s="181" t="str">
        <x:v>Потребность с учётом банковского сценария</x:v>
      </x:c>
      <x:c r="B9" s="328" t="n">
        <x:f>B7+B8</x:f>
        <x:v>34747797.39269217</x:v>
      </x:c>
      <x:c r="C9" s="329" t="n">
        <x:f>1</x:f>
        <x:v>1</x:v>
      </x:c>
      <x:c r="D9" s="181" t="str">
        <x:v>контрольный чек</x:v>
      </x:c>
      <x:c r="E9" s="181" t="str">
        <x:v>расчёт</x:v>
      </x:c>
      <x:c r="F9" s="181" t="str">
        <x:v>все источники</x:v>
      </x:c>
      <x:c r="G9" s="181" t="str">
        <x:v>закрыть на 100%</x:v>
      </x:c>
    </x:row>
    <x:row r="10">
      <x:c r="A10" s="191"/>
      <x:c r="B10" s="201"/>
      <x:c r="C10" s="192"/>
      <x:c r="D10" s="191"/>
      <x:c r="E10" s="191"/>
      <x:c r="F10" s="191"/>
      <x:c r="G10" s="191"/>
    </x:row>
    <x:row r="11" ht="22" customHeight="1">
      <x:c r="A11" s="194" t="str">
        <x:v>Целевая структура источников</x:v>
      </x:c>
      <x:c r="B11" s="334"/>
      <x:c r="C11" s="335"/>
      <x:c r="D11" s="194"/>
      <x:c r="E11" s="194"/>
      <x:c r="F11" s="194"/>
      <x:c r="G11" s="194"/>
    </x:row>
    <x:row r="12">
      <x:c r="A12" s="181" t="str">
        <x:v>Источник</x:v>
      </x:c>
      <x:c r="B12" s="328" t="str">
        <x:v>Сумма</x:v>
      </x:c>
      <x:c r="C12" s="329" t="str">
        <x:v>Доля</x:v>
      </x:c>
      <x:c r="D12" s="181" t="str">
        <x:v>Цена / условие</x:v>
      </x:c>
      <x:c r="E12" s="181" t="str">
        <x:v>Статус</x:v>
      </x:c>
      <x:c r="F12" s="181" t="str">
        <x:v>Назначение</x:v>
      </x:c>
      <x:c r="G12" s="181" t="str">
        <x:v>Следующий шаг</x:v>
      </x:c>
    </x:row>
    <x:row r="13">
      <x:c r="A13" s="191" t="str">
        <x:v>Частный инвестор</x:v>
      </x:c>
      <x:c r="B13" s="201" t="n">
        <x:v>15000000</x:v>
      </x:c>
      <x:c r="C13" s="192" t="n">
        <x:f>B13/$B$19</x:f>
        <x:v>0.431682038158616</x:v>
      </x:c>
      <x:c r="D13" s="191" t="str">
        <x:v>35% проектного ООО</x:v>
      </x:c>
      <x:c r="E13" s="191" t="str">
        <x:v>предложение</x:v>
      </x:c>
      <x:c r="F13" s="191" t="str">
        <x:v>флот и ликвидность</x:v>
      </x:c>
      <x:c r="G13" s="191" t="str">
        <x:v>обсудить term sheet</x:v>
      </x:c>
    </x:row>
    <x:row r="14">
      <x:c r="A14" s="191" t="str">
        <x:v>Банковский кредит</x:v>
      </x:c>
      <x:c r="B14" s="201" t="n">
        <x:v>8000000</x:v>
      </x:c>
      <x:c r="C14" s="192" t="n">
        <x:f>B14/$B$19</x:f>
        <x:v>0.23023042035126187</x:v>
      </x:c>
      <x:c r="D14" s="191" t="str">
        <x:v>17.0%, 60 мес.</x:v>
      </x:c>
      <x:c r="E14" s="191" t="str">
        <x:v>не подтверждено</x:v>
      </x:c>
      <x:c r="F14" s="191" t="str">
        <x:v>часть флота</x:v>
      </x:c>
      <x:c r="G14" s="191" t="str">
        <x:v>получить 3 банковских решения</x:v>
      </x:c>
    </x:row>
    <x:row r="15">
      <x:c r="A15" s="191" t="str">
        <x:v>Господдержка / грант</x:v>
      </x:c>
      <x:c r="B15" s="201" t="n">
        <x:v>0</x:v>
      </x:c>
      <x:c r="C15" s="192" t="n">
        <x:f>B15/$B$19</x:f>
        <x:v>0</x:v>
      </x:c>
      <x:c r="D15" s="191" t="str">
        <x:v>в базовом сценарии отсутствует</x:v>
      </x:c>
      <x:c r="E15" s="191" t="str">
        <x:v>не заложено</x:v>
      </x:c>
      <x:c r="F15" s="191" t="str">
        <x:v>инфраструктура / запуск</x:v>
      </x:c>
      <x:c r="G15" s="191" t="str">
        <x:v>не требуется</x:v>
      </x:c>
    </x:row>
    <x:row r="16">
      <x:c r="A16" s="191" t="str">
        <x:v>Вклад марины / причала</x:v>
      </x:c>
      <x:c r="B16" s="201" t="n">
        <x:v>4000000</x:v>
      </x:c>
      <x:c r="C16" s="192" t="n">
        <x:f>B16/$B$19</x:f>
        <x:v>0.11511521017563094</x:v>
      </x:c>
      <x:c r="D16" s="191" t="str">
        <x:v>имущественный вклад / льготная аренда</x:v>
      </x:c>
      <x:c r="E16" s="191" t="str">
        <x:v>не подтверждено</x:v>
      </x:c>
      <x:c r="F16" s="191" t="str">
        <x:v>стоянка и берег</x:v>
      </x:c>
      <x:c r="G16" s="191" t="str">
        <x:v>LOI с оценкой вклада</x:v>
      </x:c>
    </x:row>
    <x:row r="17">
      <x:c r="A17" s="191" t="str">
        <x:v>Спонсорство и предпродажи</x:v>
      </x:c>
      <x:c r="B17" s="201" t="n">
        <x:v>3000000</x:v>
      </x:c>
      <x:c r="C17" s="192" t="n">
        <x:f>B17/$B$19</x:f>
        <x:v>0.0863364076317232</x:v>
      </x:c>
      <x:c r="D17" s="191" t="str">
        <x:v>контракты до запуска</x:v>
      </x:c>
      <x:c r="E17" s="191" t="str">
        <x:v>не подтверждено</x:v>
      </x:c>
      <x:c r="F17" s="191" t="str">
        <x:v>маркетинг / оборотка</x:v>
      </x:c>
      <x:c r="G17" s="191" t="str">
        <x:v>LOI и депозиты</x:v>
      </x:c>
    </x:row>
    <x:row r="18">
      <x:c r="A18" s="191" t="str">
        <x:v>Вклад основателя / остаток</x:v>
      </x:c>
      <x:c r="B18" s="201" t="n">
        <x:f>MAX(0,$B$9-SUM(B13:B17))</x:f>
        <x:v>4747797.392692171</x:v>
      </x:c>
      <x:c r="C18" s="192" t="n">
        <x:f>B18/$B$19</x:f>
        <x:v>0.13663592368276797</x:v>
      </x:c>
      <x:c r="D18" s="191" t="str">
        <x:v>балансирующий источник</x:v>
      </x:c>
      <x:c r="E18" s="191" t="str">
        <x:v>не подтверждено</x:v>
      </x:c>
      <x:c r="F18" s="191" t="str">
        <x:v>остаток</x:v>
      </x:c>
      <x:c r="G18" s="191" t="str">
        <x:v>зафиксировать лимит</x:v>
      </x:c>
    </x:row>
    <x:row r="19">
      <x:c r="A19" s="336" t="str">
        <x:v>Итого источники</x:v>
      </x:c>
      <x:c r="B19" s="337" t="n">
        <x:f>SUM(B13:B18)</x:f>
        <x:v>34747797.39269217</x:v>
      </x:c>
      <x:c r="C19" s="338" t="n">
        <x:f>B19/$B$19</x:f>
        <x:v>1</x:v>
      </x:c>
      <x:c r="D19" s="336" t="str">
        <x:v>должно равняться потребности</x:v>
      </x:c>
      <x:c r="E19" s="336" t="str">
        <x:v>контроль</x:v>
      </x:c>
      <x:c r="F19" s="336" t="str">
        <x:v>—</x:v>
      </x:c>
      <x:c r="G19" s="336" t="str">
        <x:v>PASS</x:v>
      </x:c>
    </x:row>
  </x:sheetData>
  <x:mergeCells>
    <x:mergeCell ref="A1:G1"/>
    <x:mergeCell ref="A2:G2"/>
    <x:mergeCell ref="A11:G1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40" hidden="0" customWidth="1"/>
    <x:col min="7" max="7" width="28" hidden="0" customWidth="1"/>
  </x:cols>
  <x:sheetData>
    <x:row r="1" ht="34" customHeight="1">
      <x:c r="A1" s="188" t="str">
        <x:v>Проверки модели</x:v>
      </x:c>
      <x:c r="B1" s="188"/>
      <x:c r="C1" s="188"/>
      <x:c r="D1" s="188"/>
      <x:c r="E1" s="188"/>
      <x:c r="F1" s="188"/>
      <x:c r="G1" s="188"/>
    </x:row>
    <x:row r="2" ht="32" customHeight="1">
      <x:c r="A2" s="7" t="str">
        <x:v>Все контрольные строки должны иметь статус PASS.</x:v>
      </x:c>
      <x:c r="B2" s="7"/>
      <x:c r="C2" s="7"/>
      <x:c r="D2" s="7"/>
      <x:c r="E2" s="7"/>
      <x:c r="F2" s="7"/>
      <x:c r="G2" s="7"/>
    </x:row>
    <x:row r="3">
      <x:c r="A3" s="189"/>
      <x:c r="B3" s="189"/>
      <x:c r="C3" s="189"/>
      <x:c r="D3" s="189"/>
      <x:c r="E3" s="189"/>
      <x:c r="F3" s="189"/>
      <x:c r="G3" s="189"/>
    </x:row>
    <x:row r="4">
      <x:c r="A4" s="181" t="str">
        <x:v>Проверка</x:v>
      </x:c>
      <x:c r="B4" s="181" t="str">
        <x:v>2027</x:v>
      </x:c>
      <x:c r="C4" s="181" t="str">
        <x:v>2028</x:v>
      </x:c>
      <x:c r="D4" s="181" t="str">
        <x:v>2029</x:v>
      </x:c>
      <x:c r="E4" s="181" t="str">
        <x:v>Итог</x:v>
      </x:c>
      <x:c r="F4" s="181" t="str">
        <x:v>Смысл</x:v>
      </x:c>
      <x:c r="G4" s="181" t="str">
        <x:v>Комментарий</x:v>
      </x:c>
    </x:row>
    <x:row r="5">
      <x:c r="A5" s="191" t="str">
        <x:v>Платные места ≤ емкости</x:v>
      </x:c>
      <x:c r="B5" s="191" t="str">
        <x:f>IF('Операционная модель'!C15&lt;='Операционная модель'!C13+0.01,"PASS","FAIL")</x:f>
        <x:v>PASS</x:v>
      </x:c>
      <x:c r="C5" s="191" t="str">
        <x:f>IF('Операционная модель'!D15&lt;='Операционная модель'!D13+0.01,"PASS","FAIL")</x:f>
        <x:v>PASS</x:v>
      </x:c>
      <x:c r="D5" s="191" t="str">
        <x:f>IF('Операционная модель'!E15&lt;='Операционная модель'!E13+0.01,"PASS","FAIL")</x:f>
        <x:v>PASS</x:v>
      </x:c>
      <x:c r="E5" s="191" t="str">
        <x:f>IF(COUNTIF(B5:D5,"FAIL")=0,"PASS","FAIL")</x:f>
        <x:v>PASS</x:v>
      </x:c>
      <x:c r="F5" s="191" t="str">
        <x:v>нет продаж непроведённых мест</x:v>
      </x:c>
      <x:c r="G5" s="191" t="str">
        <x:v>ключевая проверка</x:v>
      </x:c>
    </x:row>
    <x:row r="6">
      <x:c r="A6" s="191" t="str">
        <x:v>EBITDA сходится</x:v>
      </x:c>
      <x:c r="B6" s="191" t="str">
        <x:f>IF(ABS('P&amp;L и Cash Flow'!C18-('P&amp;L и Cash Flow'!C8-'P&amp;L и Cash Flow'!C17))&lt;1,"PASS","FAIL")</x:f>
        <x:v>PASS</x:v>
      </x:c>
      <x:c r="C6" s="191" t="str">
        <x:f>IF(ABS('P&amp;L и Cash Flow'!D18-('P&amp;L и Cash Flow'!D8-'P&amp;L и Cash Flow'!D17))&lt;1,"PASS","FAIL")</x:f>
        <x:v>PASS</x:v>
      </x:c>
      <x:c r="D6" s="191" t="str">
        <x:f>IF(ABS('P&amp;L и Cash Flow'!E18-('P&amp;L и Cash Flow'!E8-'P&amp;L и Cash Flow'!E17))&lt;1,"PASS","FAIL")</x:f>
        <x:v>PASS</x:v>
      </x:c>
      <x:c r="E6" s="191" t="str">
        <x:f>IF(COUNTIF(B6:D6,"FAIL")=0,"PASS","FAIL")</x:f>
        <x:v>PASS</x:v>
      </x:c>
      <x:c r="F6" s="191" t="str">
        <x:v>валовая прибыль − OPEX</x:v>
      </x:c>
      <x:c r="G6" s="191" t="str"/>
    </x:row>
    <x:row r="7">
      <x:c r="A7" s="191" t="str">
        <x:v>FCF сходится</x:v>
      </x:c>
      <x:c r="B7" s="191" t="str">
        <x:f>IF(ABS('P&amp;L и Cash Flow'!C27-('P&amp;L и Cash Flow'!C18-'P&amp;L и Cash Flow'!C24-'P&amp;L и Cash Flow'!C25-'P&amp;L и Cash Flow'!C26))&lt;1,"PASS","FAIL")</x:f>
        <x:v>PASS</x:v>
      </x:c>
      <x:c r="C7" s="191" t="str">
        <x:f>IF(ABS('P&amp;L и Cash Flow'!D27-('P&amp;L и Cash Flow'!D18-'P&amp;L и Cash Flow'!D24-'P&amp;L и Cash Flow'!D25-'P&amp;L и Cash Flow'!D26))&lt;1,"PASS","FAIL")</x:f>
        <x:v>PASS</x:v>
      </x:c>
      <x:c r="D7" s="191" t="str">
        <x:f>IF(ABS('P&amp;L и Cash Flow'!E27-('P&amp;L и Cash Flow'!E18-'P&amp;L и Cash Flow'!E24-'P&amp;L и Cash Flow'!E25-'P&amp;L и Cash Flow'!E26))&lt;1,"PASS","FAIL")</x:f>
        <x:v>PASS</x:v>
      </x:c>
      <x:c r="E7" s="191" t="str">
        <x:f>IF(COUNTIF(B7:D7,"FAIL")=0,"PASS","FAIL")</x:f>
        <x:v>PASS</x:v>
      </x:c>
      <x:c r="F7" s="191" t="str">
        <x:v>EBITDA − налоги − CAPEX − ΔNWC</x:v>
      </x:c>
      <x:c r="G7" s="191" t="str"/>
    </x:row>
    <x:row r="8">
      <x:c r="A8" s="191" t="str">
        <x:v>Инфраструктура сходится</x:v>
      </x:c>
      <x:c r="B8" s="191" t="str">
        <x:f>IF(ABS('Инфраструктура'!C12-'Допущения'!C50)&lt;1,"PASS","FAIL")</x:f>
        <x:v>PASS</x:v>
      </x:c>
      <x:c r="C8" s="191" t="str">
        <x:f>IF(ABS('Инфраструктура'!D12-'Допущения'!D50)&lt;1,"PASS","FAIL")</x:f>
        <x:v>PASS</x:v>
      </x:c>
      <x:c r="D8" s="191" t="str">
        <x:f>IF(ABS('Инфраструктура'!E12-'Допущения'!E50)&lt;1,"PASS","FAIL")</x:f>
        <x:v>PASS</x:v>
      </x:c>
      <x:c r="E8" s="191" t="str">
        <x:f>IF(COUNTIF(B8:D8,"FAIL")=0,"PASS","FAIL")</x:f>
        <x:v>PASS</x:v>
      </x:c>
      <x:c r="F8" s="191" t="str">
        <x:v>детализация = допущения</x:v>
      </x:c>
      <x:c r="G8" s="191" t="str"/>
    </x:row>
    <x:row r="9">
      <x:c r="A9" s="191" t="str">
        <x:v>Финансирование сходится</x:v>
      </x:c>
      <x:c r="B9" s="191" t="str">
        <x:v>—</x:v>
      </x:c>
      <x:c r="C9" s="191" t="str">
        <x:v>—</x:v>
      </x:c>
      <x:c r="D9" s="191" t="str">
        <x:v>—</x:v>
      </x:c>
      <x:c r="E9" s="191" t="str">
        <x:f>IF(ABS('Финансирование'!B19-'Финансирование'!B9)&lt;1,"PASS","FAIL")</x:f>
        <x:v>PASS</x:v>
      </x:c>
      <x:c r="F9" s="191" t="str">
        <x:v>источники = потребность с DSRA</x:v>
      </x:c>
      <x:c r="G9" s="191" t="str"/>
    </x:row>
    <x:row r="10">
      <x:c r="A10" s="191" t="str">
        <x:v>TAM ≥ SAM</x:v>
      </x:c>
      <x:c r="B10" s="191" t="str">
        <x:v>—</x:v>
      </x:c>
      <x:c r="C10" s="191" t="str">
        <x:v>—</x:v>
      </x:c>
      <x:c r="D10" s="191" t="str">
        <x:v>—</x:v>
      </x:c>
      <x:c r="E10" s="191" t="str">
        <x:f>IF('Рынок TAM SAM SOM'!C18&gt;='Рынок TAM SAM SOM'!C20,"PASS","FAIL")</x:f>
        <x:v>PASS</x:v>
      </x:c>
      <x:c r="F10" s="191" t="str">
        <x:v>воронка рынка не расширяется</x:v>
      </x:c>
      <x:c r="G10" s="191" t="str"/>
    </x:row>
    <x:row r="11">
      <x:c r="A11" s="191" t="str">
        <x:v>SOM рассчитан из операционки</x:v>
      </x:c>
      <x:c r="B11" s="191" t="str">
        <x:f>IF(ABS('Рынок TAM SAM SOM'!C27-'Рынок TAM SAM SOM'!C26/'Рынок TAM SAM SOM'!$C$20)&lt;0.000001,"PASS","FAIL")</x:f>
        <x:v>PASS</x:v>
      </x:c>
      <x:c r="C11" s="191" t="str">
        <x:f>IF(ABS('Рынок TAM SAM SOM'!D27-'Рынок TAM SAM SOM'!D26/'Рынок TAM SAM SOM'!$C$20)&lt;0.000001,"PASS","FAIL")</x:f>
        <x:v>PASS</x:v>
      </x:c>
      <x:c r="D11" s="191" t="str">
        <x:f>IF(ABS('Рынок TAM SAM SOM'!E27-'Рынок TAM SAM SOM'!E26/'Рынок TAM SAM SOM'!$C$20)&lt;0.000001,"PASS","FAIL")</x:f>
        <x:v>PASS</x:v>
      </x:c>
      <x:c r="E11" s="191" t="str">
        <x:f>IF(COUNTIF(B11:D11,"FAIL")=0,"PASS","FAIL")</x:f>
        <x:v>PASS</x:v>
      </x:c>
      <x:c r="F11" s="191" t="str">
        <x:v>ядро выручки / SAM</x:v>
      </x:c>
      <x:c r="G11" s="191" t="str"/>
    </x:row>
    <x:row r="12">
      <x:c r="A12" s="191" t="str">
        <x:v>Оценка ТЭО в диапазоне 1–5</x:v>
      </x:c>
      <x:c r="B12" s="191" t="str">
        <x:v>—</x:v>
      </x:c>
      <x:c r="C12" s="191" t="str">
        <x:v>—</x:v>
      </x:c>
      <x:c r="D12" s="191" t="str">
        <x:v>—</x:v>
      </x:c>
      <x:c r="E12" s="191" t="str">
        <x:f>IF(AND('ТЭО и риски'!B5&gt;=1,'ТЭО и риски'!B5&lt;=5),"PASS","FAIL")</x:f>
        <x:v>PASS</x:v>
      </x:c>
      <x:c r="F12" s="191" t="str">
        <x:v>корректный weighted score</x:v>
      </x:c>
      <x:c r="G12" s="191" t="str"/>
    </x:row>
    <x:row r="13">
      <x:c r="A13" s="191" t="str">
        <x:v>Платёж по кредиту положительный</x:v>
      </x:c>
      <x:c r="B13" s="191" t="str">
        <x:v>—</x:v>
      </x:c>
      <x:c r="C13" s="191" t="str">
        <x:v>—</x:v>
      </x:c>
      <x:c r="D13" s="191" t="str">
        <x:v>—</x:v>
      </x:c>
      <x:c r="E13" s="191" t="str">
        <x:f>IF('Долговая модель'!B8&gt;0,"PASS","FAIL")</x:f>
        <x:v>PASS</x:v>
      </x:c>
      <x:c r="F13" s="191" t="str">
        <x:v>PMT рассчитан корректно</x:v>
      </x:c>
      <x:c r="G13" s="191" t="str"/>
    </x:row>
    <x:row r="14">
      <x:c r="A14" s="191" t="str">
        <x:v>Investor IRR рассчитывается</x:v>
      </x:c>
      <x:c r="B14" s="191" t="str">
        <x:v>—</x:v>
      </x:c>
      <x:c r="C14" s="191" t="str">
        <x:v>—</x:v>
      </x:c>
      <x:c r="D14" s="191" t="str">
        <x:v>—</x:v>
      </x:c>
      <x:c r="E14" s="191" t="str">
        <x:f>IF(ISNUMBER('Предложение инвестору'!B22),"PASS","FAIL")</x:f>
        <x:v>PASS</x:v>
      </x:c>
      <x:c r="F14" s="191" t="str">
        <x:v>есть отрицательный и положительный CF</x:v>
      </x:c>
      <x:c r="G14" s="191" t="str"/>
    </x:row>
  </x:sheetData>
  <x:mergeCells>
    <x:mergeCell ref="A1:G1"/>
    <x:mergeCell ref="A2:G2"/>
  </x:mergeCells>
  <x:conditionalFormatting sqref="B5:E14">
    <x:cfRule type="containsText" dxfId="2" priority="1" operator="containsText" text="PASS"/>
    <x:cfRule type="containsText" dxfId="3" priority="2" operator="containsText" text="FAIL"/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32" hidden="0" customWidth="1"/>
    <x:col min="4" max="4" width="46" hidden="0" customWidth="1"/>
    <x:col min="5" max="5" width="28" hidden="0" customWidth="1"/>
    <x:col min="6" max="6" width="15" hidden="0" customWidth="1"/>
    <x:col min="7" max="7" width="56" hidden="0" customWidth="1"/>
    <x:col min="8" max="8" width="44" hidden="0" customWidth="1"/>
  </x:cols>
  <x:sheetData>
    <x:row r="1" ht="34" customHeight="1">
      <x:c r="A1" s="188" t="str">
        <x:v>Источники и статус допущений</x:v>
      </x:c>
      <x:c r="B1" s="188"/>
      <x:c r="C1" s="188"/>
      <x:c r="D1" s="188"/>
      <x:c r="E1" s="188"/>
      <x:c r="F1" s="188"/>
      <x:c r="G1" s="188"/>
      <x:c r="H1" s="188"/>
    </x:row>
    <x:row r="2" ht="32" customHeight="1">
      <x:c r="A2" s="7" t="str">
        <x:v>Публичные данные отделены от рабочих гипотез TAM/SAM/SOM. Гипотезы должны быть заменены результатами лидогенерации и коммерческими предложениями.</x:v>
      </x:c>
      <x:c r="B2" s="7"/>
      <x:c r="C2" s="7"/>
      <x:c r="D2" s="7"/>
      <x:c r="E2" s="7"/>
      <x:c r="F2" s="7"/>
      <x:c r="G2" s="7"/>
      <x:c r="H2" s="7"/>
    </x:row>
    <x:row r="3">
      <x:c r="A3" s="189"/>
      <x:c r="B3" s="189"/>
      <x:c r="C3" s="189"/>
      <x:c r="D3" s="189"/>
      <x:c r="E3" s="189"/>
      <x:c r="F3" s="189"/>
      <x:c r="G3" s="189"/>
      <x:c r="H3" s="189"/>
    </x:row>
    <x:row r="4">
      <x:c r="A4" s="181" t="str">
        <x:v>№</x:v>
      </x:c>
      <x:c r="B4" s="181" t="str">
        <x:v>Блок</x:v>
      </x:c>
      <x:c r="C4" s="181" t="str">
        <x:v>Параметр</x:v>
      </x:c>
      <x:c r="D4" s="181" t="str">
        <x:v>Значение / вывод</x:v>
      </x:c>
      <x:c r="E4" s="181" t="str">
        <x:v>Статус</x:v>
      </x:c>
      <x:c r="F4" s="181" t="str">
        <x:v>Дата доступа</x:v>
      </x:c>
      <x:c r="G4" s="181" t="str">
        <x:v>URL</x:v>
      </x:c>
      <x:c r="H4" s="181" t="str">
        <x:v>Примечание</x:v>
      </x:c>
    </x:row>
    <x:row r="5">
      <x:c r="A5" s="191" t="n">
        <x:v>1</x:v>
      </x:c>
      <x:c r="B5" s="191" t="str">
        <x:v>Флот</x:v>
      </x:c>
      <x:c r="C5" s="191" t="str">
        <x:v>SV20</x:v>
      </x:c>
      <x:c r="D5" s="191" t="str">
        <x:v>2,6 млн ₽; длина 6,10 м; ширина 2,20 м; экипаж 3–5</x:v>
      </x:c>
      <x:c r="E5" s="191" t="str">
        <x:v>публичный прайс</x:v>
      </x:c>
      <x:c r="F5" s="191" t="str">
        <x:v>2026-08-21</x:v>
      </x:c>
      <x:c r="G5" s="339" t="str">
        <x:v>https://shop.silavetra.com/product/yahta-sv20</x:v>
      </x:c>
      <x:c r="H5" s="191" t="str"/>
    </x:row>
    <x:row r="6">
      <x:c r="A6" s="191" t="n">
        <x:v>2</x:v>
      </x:c>
      <x:c r="B6" s="191" t="str">
        <x:v>Рынок</x:v>
      </x:c>
      <x:c r="C6" s="191" t="str">
        <x:v>Регаты SV20</x:v>
      </x:c>
      <x:c r="D6" s="191" t="str">
        <x:v>Москва около 5 500 ₽/чел.; командные старты — ценовой ориентир</x:v>
      </x:c>
      <x:c r="E6" s="191" t="str">
        <x:v>публичный бенчмарк</x:v>
      </x:c>
      <x:c r="F6" s="191" t="str">
        <x:v>2026-08-21</x:v>
      </x:c>
      <x:c r="G6" s="339" t="str">
        <x:v>https://silavetra.com/city/calendar_competitions</x:v>
      </x:c>
      <x:c r="H6" s="191" t="str"/>
    </x:row>
    <x:row r="7">
      <x:c r="A7" s="191" t="n">
        <x:v>3</x:v>
      </x:c>
      <x:c r="B7" s="191" t="str">
        <x:v>Налоги</x:v>
      </x:c>
      <x:c r="C7" s="191" t="str">
        <x:v>УСН и НДС</x:v>
      </x:c>
      <x:c r="D7" s="191" t="str">
        <x:v>15 млн ₽ в 2027; 10 млн ₽ с 2028</x:v>
      </x:c>
      <x:c r="E7" s="191" t="str">
        <x:v>ФНС</x:v>
      </x:c>
      <x:c r="F7" s="191" t="str">
        <x:v>2026-08-21</x:v>
      </x:c>
      <x:c r="G7" s="339" t="str">
        <x:v>https://www.nalog.gov.ru/rn77/taxation/taxes/nds_usn/</x:v>
      </x:c>
      <x:c r="H7" s="191" t="str">
        <x:v>требуется налоговая проверка</x:v>
      </x:c>
    </x:row>
    <x:row r="8">
      <x:c r="A8" s="191" t="n">
        <x:v>4</x:v>
      </x:c>
      <x:c r="B8" s="191" t="str">
        <x:v>Макрорынок</x:v>
      </x:c>
      <x:c r="C8" s="191" t="str">
        <x:v>Регулярные занятия спортом</x:v>
      </x:c>
      <x:c r="D8" s="191" t="str">
        <x:v>62,6% граждан в 2025 году</x:v>
      </x:c>
      <x:c r="E8" s="191" t="str">
        <x:v>Минспорт России</x:v>
      </x:c>
      <x:c r="F8" s="191" t="str">
        <x:v>2026-08-21</x:v>
      </x:c>
      <x:c r="G8" s="339" t="str">
        <x:v>https://minsport.gov.ru/press-center/news/mihail-degtyarev-prinyal-uchastie-v-zasedanii-komiteta-soveta-federaczii-po-byudzhetu-i-finansovym-rynkam/</x:v>
      </x:c>
      <x:c r="H8" s="191" t="str">
        <x:v>не используется напрямую как интерес к яхтингу</x:v>
      </x:c>
    </x:row>
    <x:row r="9">
      <x:c r="A9" s="191" t="n">
        <x:v>5</x:v>
      </x:c>
      <x:c r="B9" s="191" t="str">
        <x:v>Демография</x:v>
      </x:c>
      <x:c r="C9" s="191" t="str">
        <x:v>Население Москвы</x:v>
      </x:c>
      <x:c r="D9" s="191" t="str">
        <x:v>13,15 млн человек на 01.01.2025</x:v>
      </x:c>
      <x:c r="E9" s="191" t="str">
        <x:v>Мосстат</x:v>
      </x:c>
      <x:c r="F9" s="191" t="str">
        <x:v>2026-08-21</x:v>
      </x:c>
      <x:c r="G9" s="339" t="str">
        <x:v>https://77.rosstat.gov.ru/folder/64634</x:v>
      </x:c>
      <x:c r="H9" s="191" t="str">
        <x:v>округлено в тексте, точное значение в модели</x:v>
      </x:c>
    </x:row>
    <x:row r="10">
      <x:c r="A10" s="191" t="n">
        <x:v>6</x:v>
      </x:c>
      <x:c r="B10" s="191" t="str">
        <x:v>Рынок спорта</x:v>
      </x:c>
      <x:c r="C10" s="191" t="str">
        <x:v>Выручка спортивных организаций Москвы</x:v>
      </x:c>
      <x:c r="D10" s="191" t="str">
        <x:v>63,5 млрд ₽ за 2025 год, рост 7,3%</x:v>
      </x:c>
      <x:c r="E10" s="191" t="str">
        <x:v>Аналитический центр Москвы</x:v>
      </x:c>
      <x:c r="F10" s="191" t="str">
        <x:v>2026-08-21</x:v>
      </x:c>
      <x:c r="G10" s="339" t="str">
        <x:v>https://ac.mos.ru/news/24379/</x:v>
      </x:c>
      <x:c r="H10" s="191" t="str">
        <x:v>контроль масштаба TAM</x:v>
      </x:c>
    </x:row>
    <x:row r="11">
      <x:c r="A11" s="191" t="n">
        <x:v>7</x:v>
      </x:c>
      <x:c r="B11" s="191" t="str">
        <x:v>Конкуренты</x:v>
      </x:c>
      <x:c r="C11" s="191" t="str">
        <x:v>PROyachting</x:v>
      </x:c>
      <x:c r="D11" s="191" t="str">
        <x:v>45 J/70 и 10 Platu, школа, лиги и корпоративные события</x:v>
      </x:c>
      <x:c r="E11" s="191" t="str">
        <x:v>официальный сайт</x:v>
      </x:c>
      <x:c r="F11" s="191" t="str">
        <x:v>2026-08-21</x:v>
      </x:c>
      <x:c r="G11" s="339" t="str">
        <x:v>https://pro-yachting.ru/about-eng</x:v>
      </x:c>
      <x:c r="H11" s="191" t="str">
        <x:v>сильный прямой конкурент</x:v>
      </x:c>
    </x:row>
    <x:row r="12">
      <x:c r="A12" s="191" t="n">
        <x:v>8</x:v>
      </x:c>
      <x:c r="B12" s="191" t="str">
        <x:v>Цены</x:v>
      </x:c>
      <x:c r="C12" s="191" t="str">
        <x:v>PROyachting</x:v>
      </x:c>
      <x:c r="D12" s="191" t="str">
        <x:v>16 тыс. ₽ за тренировку команды до 4 чел.; регата 6 тыс. ₽/чел.</x:v>
      </x:c>
      <x:c r="E12" s="191" t="str">
        <x:v>публичный каталог 2ГИС</x:v>
      </x:c>
      <x:c r="F12" s="191" t="str">
        <x:v>2026-08-21</x:v>
      </x:c>
      <x:c r="G12" s="339" t="str">
        <x:v>https://2gis.ru/moscow/firm/70000001028848012/tab/prices</x:v>
      </x:c>
      <x:c r="H12" s="191" t="str">
        <x:v>не оферта</x:v>
      </x:c>
    </x:row>
    <x:row r="13">
      <x:c r="A13" s="191" t="n">
        <x:v>9</x:v>
      </x:c>
      <x:c r="B13" s="191" t="str">
        <x:v>Инфраструктура</x:v>
      </x:c>
      <x:c r="C13" s="191" t="str">
        <x:v>Круглогодичная стоянка до 8,5 м</x:v>
      </x:c>
      <x:c r="D13" s="191" t="str">
        <x:v>105 ₽/пог. м/день; НДС 5% включён</x:v>
      </x:c>
      <x:c r="E13" s="191" t="str">
        <x:v>публичный тариф Авроры</x:v>
      </x:c>
      <x:c r="F13" s="191" t="str">
        <x:v>2026-08-21</x:v>
      </x:c>
      <x:c r="G13" s="339" t="str">
        <x:v>https://www.avrora-club.ru/stoimost-uslug/</x:v>
      </x:c>
      <x:c r="H13" s="191" t="str">
        <x:v>включены охрана, вода, электричество, береговая служба, сезонный спуск/подъём</x:v>
      </x:c>
    </x:row>
    <x:row r="14">
      <x:c r="A14" s="191" t="n">
        <x:v>10</x:v>
      </x:c>
      <x:c r="B14" s="191" t="str">
        <x:v>Инфраструктура</x:v>
      </x:c>
      <x:c r="C14" s="191" t="str">
        <x:v>20-футовый контейнер</x:v>
      </x:c>
      <x:c r="D14" s="191" t="str">
        <x:v>36 800 ₽/месяц</x:v>
      </x:c>
      <x:c r="E14" s="191" t="str">
        <x:v>публичный тариф Авроры</x:v>
      </x:c>
      <x:c r="F14" s="191" t="str">
        <x:v>2026-08-21</x:v>
      </x:c>
      <x:c r="G14" s="339" t="str">
        <x:v>https://www.avrora-club.ru/stoimost-uslug/</x:v>
      </x:c>
      <x:c r="H14" s="191" t="str"/>
    </x:row>
    <x:row r="15">
      <x:c r="A15" s="191" t="n">
        <x:v>11</x:v>
      </x:c>
      <x:c r="B15" s="191" t="str">
        <x:v>Партнёрство</x:v>
      </x:c>
      <x:c r="C15" s="191" t="str">
        <x:v>Спецусловия учебным парусным судам</x:v>
      </x:c>
      <x:c r="D15" s="191" t="str">
        <x:v>возможна бесплатная зимняя стоянка при выполнении условий</x:v>
      </x:c>
      <x:c r="E15" s="191" t="str">
        <x:v>публичные условия; в базе не учтено</x:v>
      </x:c>
      <x:c r="F15" s="191" t="str">
        <x:v>2026-08-21</x:v>
      </x:c>
      <x:c r="G15" s="339" t="str">
        <x:v>https://www.avrora-club.ru/stoimost-uslug/</x:v>
      </x:c>
      <x:c r="H15" s="191" t="str">
        <x:v>потенциал снижения OPEX</x:v>
      </x:c>
    </x:row>
    <x:row r="16">
      <x:c r="A16" s="191" t="n">
        <x:v>12</x:v>
      </x:c>
      <x:c r="B16" s="191" t="str">
        <x:v>TAM/SAM</x:v>
      </x:c>
      <x:c r="C16" s="191" t="str">
        <x:v>Доля ядра 20–54</x:v>
      </x:c>
      <x:c r="D16" s="191" t="str">
        <x:v>46%</x:v>
      </x:c>
      <x:c r="E16" s="191" t="str">
        <x:v>рабочая оценка</x:v>
      </x:c>
      <x:c r="F16" s="191" t="str">
        <x:v>2026-08-21</x:v>
      </x:c>
      <x:c r="G16" s="339" t="str"/>
      <x:c r="H16" s="191" t="str">
        <x:v>заменить официальной возрастной структурой</x:v>
      </x:c>
    </x:row>
    <x:row r="17">
      <x:c r="A17" s="191" t="n">
        <x:v>13</x:v>
      </x:c>
      <x:c r="B17" s="191" t="str">
        <x:v>TAM/SAM</x:v>
      </x:c>
      <x:c r="C17" s="191" t="str">
        <x:v>Платёжеспособная доля</x:v>
      </x:c>
      <x:c r="D17" s="191" t="str">
        <x:v>30%</x:v>
      </x:c>
      <x:c r="E17" s="191" t="str">
        <x:v>гипотеза</x:v>
      </x:c>
      <x:c r="F17" s="191" t="str">
        <x:v>2026-08-21</x:v>
      </x:c>
      <x:c r="G17" s="339" t="str"/>
      <x:c r="H17" s="191" t="str">
        <x:v>проверить опросом и платным трафиком</x:v>
      </x:c>
    </x:row>
    <x:row r="18">
      <x:c r="A18" s="191" t="n">
        <x:v>14</x:v>
      </x:c>
      <x:c r="B18" s="191" t="str">
        <x:v>TAM/SAM</x:v>
      </x:c>
      <x:c r="C18" s="191" t="str">
        <x:v>Интерес к категории</x:v>
      </x:c>
      <x:c r="D18" s="191" t="str">
        <x:v>8%</x:v>
      </x:c>
      <x:c r="E18" s="191" t="str">
        <x:v>гипотеза</x:v>
      </x:c>
      <x:c r="F18" s="191" t="str">
        <x:v>2026-08-21</x:v>
      </x:c>
      <x:c r="G18" s="339" t="str"/>
      <x:c r="H18" s="191" t="str">
        <x:v>не равен общей доле занимающихся спортом</x:v>
      </x:c>
    </x:row>
    <x:row r="19">
      <x:c r="A19" s="191" t="n">
        <x:v>15</x:v>
      </x:c>
      <x:c r="B19" s="191" t="str">
        <x:v>TAM/SAM</x:v>
      </x:c>
      <x:c r="C19" s="191" t="str">
        <x:v>Географическая достижимость</x:v>
      </x:c>
      <x:c r="D19" s="191" t="str">
        <x:v>35%</x:v>
      </x:c>
      <x:c r="E19" s="191" t="str">
        <x:v>гипотеза</x:v>
      </x:c>
      <x:c r="F19" s="191" t="str">
        <x:v>2026-08-21</x:v>
      </x:c>
      <x:c r="G19" s="339" t="str"/>
      <x:c r="H19" s="191" t="str">
        <x:v>зависит от выбранной базы</x:v>
      </x:c>
    </x:row>
    <x:row r="20">
      <x:c r="A20" s="191" t="n">
        <x:v>16</x:v>
      </x:c>
      <x:c r="B20" s="191" t="str">
        <x:v>TAM/SAM</x:v>
      </x:c>
      <x:c r="C20" s="191" t="str">
        <x:v>Годовой spend</x:v>
      </x:c>
      <x:c r="D20" s="191" t="str">
        <x:v>45 000 ₽</x:v>
      </x:c>
      <x:c r="E20" s="191" t="str">
        <x:v>гипотеза</x:v>
      </x:c>
      <x:c r="F20" s="191" t="str">
        <x:v>2026-08-21</x:v>
      </x:c>
      <x:c r="G20" s="339" t="str"/>
      <x:c r="H20" s="191" t="str">
        <x:v>проверить когортами и повторными покупками</x:v>
      </x:c>
    </x:row>
    <x:row r="21">
      <x:c r="A21" s="191" t="n">
        <x:v>17</x:v>
      </x:c>
      <x:c r="B21" s="191" t="str">
        <x:v>Финансирование</x:v>
      </x:c>
      <x:c r="C21" s="191" t="str">
        <x:v>Ключевая ставка</x:v>
      </x:c>
      <x:c r="D21" s="191" t="str">
        <x:v>14% годовых</x:v>
      </x:c>
      <x:c r="E21" s="191" t="str">
        <x:v>Банк России</x:v>
      </x:c>
      <x:c r="F21" s="191" t="str">
        <x:v>2026-08-21</x:v>
      </x:c>
      <x:c r="G21" s="339" t="str">
        <x:v>https://www.cbr.ru/hd_base/keyrate/</x:v>
      </x:c>
      <x:c r="H21" s="191" t="str">
        <x:v>база для оценки стоимости долга</x:v>
      </x:c>
    </x:row>
    <x:row r="22">
      <x:c r="A22" s="191" t="n">
        <x:v>18</x:v>
      </x:c>
      <x:c r="B22" s="191" t="str">
        <x:v>Финансирование</x:v>
      </x:c>
      <x:c r="C22" s="191" t="str">
        <x:v>Оборотный кредит МСП</x:v>
      </x:c>
      <x:c r="D22" s="191" t="str">
        <x:v>не выше ключевой ставки + 3 п.п.</x:v>
      </x:c>
      <x:c r="E22" s="191" t="str">
        <x:v>Корпорация МСП / ВТБ</x:v>
      </x:c>
      <x:c r="F22" s="191" t="str">
        <x:v>2026-08-21</x:v>
      </x:c>
      <x:c r="G22" s="339" t="str">
        <x:v>https://corpmsp.ru/about/press/news/novosti-msp/vtb-rasshiryaet-lgotnoe-oborotnoe-kreditovanie/</x:v>
      </x:c>
      <x:c r="H22" s="191" t="str">
        <x:v>целевое значение модели 17%</x:v>
      </x:c>
    </x:row>
    <x:row r="23">
      <x:c r="A23" s="191" t="n">
        <x:v>19</x:v>
      </x:c>
      <x:c r="B23" s="191" t="str">
        <x:v>Гарантии</x:v>
      </x:c>
      <x:c r="C23" s="191" t="str">
        <x:v>Московский гарантийный фонд</x:v>
      </x:c>
      <x:c r="D23" s="191" t="str">
        <x:v>поручительства доступны компаниям спорта и культуры</x:v>
      </x:c>
      <x:c r="E23" s="191" t="str">
        <x:v>официальный сайт фонда</x:v>
      </x:c>
      <x:c r="F23" s="191" t="str">
        <x:v>2026-08-21</x:v>
      </x:c>
      <x:c r="G23" s="339" t="str">
        <x:v>https://www.fskmb.ru/about/news/2026/05/novosti-fonda/the-guarantee-of-the-Moscow-Guarantee-Fund-helps-companies-in-the-capital-to-attract-financing/</x:v>
      </x:c>
      <x:c r="H23" s="191" t="str">
        <x:v>не снижает ставку автоматически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14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188" t="str">
        <x:v>Москва: предложение инвестору</x:v>
      </x:c>
      <x:c r="B1" s="188"/>
      <x:c r="C1" s="188"/>
      <x:c r="D1" s="188"/>
      <x:c r="E1" s="188"/>
      <x:c r="F1" s="188"/>
      <x:c r="G1" s="188"/>
      <x:c r="H1" s="188"/>
    </x:row>
    <x:row r="2" ht="32" customHeight="1">
      <x:c r="A2" s="7" t="str">
        <x:v>Рабочий term sheet · не оферта · все суммы и права подлежат юридическому оформлению.</x:v>
      </x:c>
      <x:c r="B2" s="7"/>
      <x:c r="C2" s="7"/>
      <x:c r="D2" s="7"/>
      <x:c r="E2" s="7"/>
      <x:c r="F2" s="7"/>
      <x:c r="G2" s="7"/>
      <x:c r="H2" s="7"/>
    </x:row>
    <x:row r="3">
      <x:c r="A3" s="189"/>
      <x:c r="B3" s="189"/>
      <x:c r="C3" s="189"/>
      <x:c r="D3" s="189"/>
      <x:c r="E3" s="189"/>
      <x:c r="F3" s="189"/>
      <x:c r="G3" s="189"/>
      <x:c r="H3" s="189"/>
    </x:row>
    <x:row r="4">
      <x:c r="A4" s="181" t="str">
        <x:v>Ключевой параметр</x:v>
      </x:c>
      <x:c r="B4" s="181" t="str">
        <x:v>Значение</x:v>
      </x:c>
      <x:c r="C4" s="181" t="str">
        <x:v>Ед.</x:v>
      </x:c>
      <x:c r="D4" s="181" t="str">
        <x:v>Статус</x:v>
      </x:c>
      <x:c r="E4" s="181" t="str">
        <x:v>0 / инвестиция</x:v>
      </x:c>
      <x:c r="F4" s="181" t="str">
        <x:v>2027E</x:v>
      </x:c>
      <x:c r="G4" s="181" t="str">
        <x:v>2028E</x:v>
      </x:c>
      <x:c r="H4" s="181" t="str">
        <x:v>2029E / выход</x:v>
      </x:c>
    </x:row>
    <x:row r="5">
      <x:c r="A5" s="191" t="str">
        <x:v>Запрашиваемая инвестиция</x:v>
      </x:c>
      <x:c r="B5" s="201" t="n">
        <x:v>15000000</x:v>
      </x:c>
      <x:c r="C5" s="191" t="str">
        <x:v>₽</x:v>
      </x:c>
      <x:c r="D5" s="191" t="str">
        <x:v>предложение</x:v>
      </x:c>
      <x:c r="E5" s="191"/>
      <x:c r="F5" s="191"/>
      <x:c r="G5" s="191"/>
      <x:c r="H5" s="191"/>
    </x:row>
    <x:row r="6">
      <x:c r="A6" s="191" t="str">
        <x:v>Предлагаемая доля</x:v>
      </x:c>
      <x:c r="B6" s="192" t="n">
        <x:v>0.35</x:v>
      </x:c>
      <x:c r="C6" s="191" t="str">
        <x:v>%</x:v>
      </x:c>
      <x:c r="D6" s="191" t="str">
        <x:v>предложение</x:v>
      </x:c>
      <x:c r="E6" s="191"/>
      <x:c r="F6" s="191"/>
      <x:c r="G6" s="191"/>
      <x:c r="H6" s="191"/>
    </x:row>
    <x:row r="7">
      <x:c r="A7" s="191" t="str">
        <x:v>Инструмент</x:v>
      </x:c>
      <x:c r="B7" s="191" t="str">
        <x:v>Обыкновенная доля в проектном ООО</x:v>
      </x:c>
      <x:c r="C7" s="191" t="str">
        <x:v>тип</x:v>
      </x:c>
      <x:c r="D7" s="191" t="str">
        <x:v>предложение</x:v>
      </x:c>
      <x:c r="E7" s="191"/>
      <x:c r="F7" s="191"/>
      <x:c r="G7" s="191"/>
      <x:c r="H7" s="191"/>
    </x:row>
    <x:row r="8">
      <x:c r="A8" s="191" t="str">
        <x:v>Предварительная post-money оценка</x:v>
      </x:c>
      <x:c r="B8" s="201" t="n">
        <x:f>B5/B6</x:f>
        <x:v>42857142.85714286</x:v>
      </x:c>
      <x:c r="C8" s="191" t="str">
        <x:v>₽</x:v>
      </x:c>
      <x:c r="D8" s="191" t="str">
        <x:v>расчёт</x:v>
      </x:c>
      <x:c r="E8" s="191"/>
      <x:c r="F8" s="191"/>
      <x:c r="G8" s="191"/>
      <x:c r="H8" s="191"/>
    </x:row>
    <x:row r="9">
      <x:c r="A9" s="191" t="str">
        <x:v>Предварительная pre-money оценка</x:v>
      </x:c>
      <x:c r="B9" s="201" t="n">
        <x:f>B8-B5</x:f>
        <x:v>27857142.85714286</x:v>
      </x:c>
      <x:c r="C9" s="191" t="str">
        <x:v>₽</x:v>
      </x:c>
      <x:c r="D9" s="191" t="str">
        <x:v>расчёт</x:v>
      </x:c>
      <x:c r="E9" s="191"/>
      <x:c r="F9" s="191"/>
      <x:c r="G9" s="191"/>
      <x:c r="H9" s="191"/>
    </x:row>
    <x:row r="10">
      <x:c r="A10" s="191" t="str">
        <x:v>Горизонт модели</x:v>
      </x:c>
      <x:c r="B10" s="191" t="n">
        <x:v>3</x:v>
      </x:c>
      <x:c r="C10" s="191" t="str">
        <x:v>лет</x:v>
      </x:c>
      <x:c r="D10" s="191" t="str">
        <x:v>модель</x:v>
      </x:c>
      <x:c r="E10" s="191"/>
      <x:c r="F10" s="191"/>
      <x:c r="G10" s="191"/>
      <x:c r="H10" s="191"/>
    </x:row>
    <x:row r="11">
      <x:c r="A11" s="191" t="str">
        <x:v>Exit multiple</x:v>
      </x:c>
      <x:c r="B11" s="202" t="n">
        <x:v>4</x:v>
      </x:c>
      <x:c r="C11" s="191" t="str">
        <x:v>x EBITDA</x:v>
      </x:c>
      <x:c r="D11" s="191" t="str">
        <x:v>гипотеза</x:v>
      </x:c>
      <x:c r="E11" s="191"/>
      <x:c r="F11" s="191"/>
      <x:c r="G11" s="191"/>
      <x:c r="H11" s="191"/>
    </x:row>
    <x:row r="12">
      <x:c r="A12" s="191" t="str">
        <x:v>EBITDA 2029</x:v>
      </x:c>
      <x:c r="B12" s="201" t="n">
        <x:f>'P&amp;L и Cash Flow'!E18</x:f>
        <x:v>23227944.011999995</x:v>
      </x:c>
      <x:c r="C12" s="191" t="str">
        <x:v>₽</x:v>
      </x:c>
      <x:c r="D12" s="191" t="str">
        <x:v>модель</x:v>
      </x:c>
      <x:c r="E12" s="191"/>
      <x:c r="F12" s="191"/>
      <x:c r="G12" s="191"/>
      <x:c r="H12" s="191"/>
    </x:row>
    <x:row r="13">
      <x:c r="A13" s="191" t="str">
        <x:v>Стоимость проекта при выходе</x:v>
      </x:c>
      <x:c r="B13" s="201" t="n">
        <x:f>B11*B12+SUM('Допущения'!C56:E56)</x:f>
        <x:v>94411776.04799998</x:v>
      </x:c>
      <x:c r="C13" s="191" t="str">
        <x:v>₽</x:v>
      </x:c>
      <x:c r="D13" s="191" t="str">
        <x:v>модель</x:v>
      </x:c>
      <x:c r="E13" s="191"/>
      <x:c r="F13" s="191"/>
      <x:c r="G13" s="191"/>
      <x:c r="H13" s="191"/>
    </x:row>
    <x:row r="14">
      <x:c r="A14" s="191" t="str">
        <x:v>Обязательное условие сделки</x:v>
      </x:c>
      <x:c r="B14" s="191" t="str">
        <x:v>Инвестиция двумя траншами: договор с мариной и первые 3 SV20; оставшиеся 3 SV20 после предпродаж и корпоративных LOI.</x:v>
      </x:c>
      <x:c r="C14" s="191" t="str">
        <x:v>условие</x:v>
      </x:c>
      <x:c r="D14" s="191" t="str">
        <x:v>обязательно</x:v>
      </x:c>
      <x:c r="E14" s="191"/>
      <x:c r="F14" s="191"/>
      <x:c r="G14" s="191"/>
      <x:c r="H14" s="191"/>
    </x:row>
    <x:row r="15">
      <x:c r="A15" s="191" t="str">
        <x:v>Preferred return</x:v>
      </x:c>
      <x:c r="B15" s="192" t="n">
        <x:v>0</x:v>
      </x:c>
      <x:c r="C15" s="191" t="str">
        <x:v>%</x:v>
      </x:c>
      <x:c r="D15" s="191" t="str">
        <x:v>не применяется</x:v>
      </x:c>
      <x:c r="E15" s="191"/>
      <x:c r="F15" s="191"/>
      <x:c r="G15" s="191"/>
      <x:c r="H15" s="191"/>
    </x:row>
    <x:row r="16" ht="22" customHeight="1">
      <x:c r="A16" s="194" t="str">
        <x:v>Доходность инвестора</x:v>
      </x:c>
      <x:c r="B16" s="194"/>
      <x:c r="C16" s="194"/>
      <x:c r="D16" s="194"/>
      <x:c r="E16" s="194"/>
      <x:c r="F16" s="194"/>
      <x:c r="G16" s="194"/>
      <x:c r="H16" s="194"/>
    </x:row>
    <x:row r="17">
      <x:c r="A17" s="181" t="str">
        <x:v>Показатель</x:v>
      </x:c>
      <x:c r="B17" s="181" t="str">
        <x:v>Значение</x:v>
      </x:c>
      <x:c r="C17" s="181" t="str">
        <x:v>Ед.</x:v>
      </x:c>
      <x:c r="D17" s="181" t="str">
        <x:v>Комментарий</x:v>
      </x:c>
      <x:c r="E17" s="181" t="str">
        <x:v>CF 0</x:v>
      </x:c>
      <x:c r="F17" s="181" t="str">
        <x:v>CF 2027</x:v>
      </x:c>
      <x:c r="G17" s="181" t="str">
        <x:v>CF 2028</x:v>
      </x:c>
      <x:c r="H17" s="181" t="str">
        <x:v>CF 2029</x:v>
      </x:c>
    </x:row>
    <x:row r="18">
      <x:c r="A18" s="191" t="str">
        <x:v>Начисленный preferred return</x:v>
      </x:c>
      <x:c r="B18" s="201" t="n">
        <x:f>B5*((1+B15)^B10-1)</x:f>
        <x:v>0</x:v>
      </x:c>
      <x:c r="C18" s="191" t="str">
        <x:v>₽</x:v>
      </x:c>
      <x:c r="D18" s="191" t="str">
        <x:v>не применяется</x:v>
      </x:c>
      <x:c r="E18" s="191"/>
      <x:c r="F18" s="191"/>
      <x:c r="G18" s="191"/>
      <x:c r="H18" s="191"/>
    </x:row>
    <x:row r="19">
      <x:c r="A19" s="191" t="str">
        <x:v>Возврат капитала первым</x:v>
      </x:c>
      <x:c r="B19" s="201" t="n">
        <x:f>0</x:f>
        <x:v>0</x:v>
      </x:c>
      <x:c r="C19" s="191" t="str">
        <x:v>₽</x:v>
      </x:c>
      <x:c r="D19" s="191" t="str">
        <x:v>не применяется</x:v>
      </x:c>
      <x:c r="E19" s="191"/>
      <x:c r="F19" s="191"/>
      <x:c r="G19" s="191"/>
      <x:c r="H19" s="191"/>
    </x:row>
    <x:row r="20">
      <x:c r="A20" s="191" t="str">
        <x:v>Доля инвестора в остатке</x:v>
      </x:c>
      <x:c r="B20" s="201" t="n">
        <x:f>0</x:f>
        <x:v>0</x:v>
      </x:c>
      <x:c r="C20" s="191" t="str">
        <x:v>₽</x:v>
      </x:c>
      <x:c r="D20" s="191" t="str">
        <x:v>после привилегии</x:v>
      </x:c>
      <x:c r="E20" s="191"/>
      <x:c r="F20" s="191"/>
      <x:c r="G20" s="191"/>
      <x:c r="H20" s="191"/>
    </x:row>
    <x:row r="21">
      <x:c r="A21" s="191" t="str">
        <x:v>Поступления инвестора при выходе</x:v>
      </x:c>
      <x:c r="B21" s="201" t="n">
        <x:f>B13*B6</x:f>
        <x:v>33044121.61679999</x:v>
      </x:c>
      <x:c r="C21" s="191" t="str">
        <x:v>₽</x:v>
      </x:c>
      <x:c r="D21" s="191" t="str">
        <x:v>по waterfall</x:v>
      </x:c>
      <x:c r="E21" s="191"/>
      <x:c r="F21" s="191"/>
      <x:c r="G21" s="191"/>
      <x:c r="H21" s="191"/>
    </x:row>
    <x:row r="22">
      <x:c r="A22" s="191" t="str">
        <x:v>Investor IRR</x:v>
      </x:c>
      <x:c r="B22" s="192" t="n">
        <x:f>IRR(E22:H22)</x:f>
        <x:v>0.3011708270155378</x:v>
      </x:c>
      <x:c r="C22" s="191" t="str">
        <x:v>%</x:v>
      </x:c>
      <x:c r="D22" s="191" t="str">
        <x:v>без промежуточных дивидендов</x:v>
      </x:c>
      <x:c r="E22" s="201" t="n">
        <x:f>-$B$5</x:f>
        <x:v>-15000000</x:v>
      </x:c>
      <x:c r="F22" s="201" t="n">
        <x:f>0</x:f>
        <x:v>0</x:v>
      </x:c>
      <x:c r="G22" s="201" t="n">
        <x:f>0</x:f>
        <x:v>0</x:v>
      </x:c>
      <x:c r="H22" s="201" t="n">
        <x:f>$B$21</x:f>
        <x:v>33044121.61679999</x:v>
      </x:c>
    </x:row>
    <x:row r="23">
      <x:c r="A23" s="191" t="str">
        <x:v>MOIC</x:v>
      </x:c>
      <x:c r="B23" s="193" t="n">
        <x:f>B21/B5</x:f>
        <x:v>2.2029414411199992</x:v>
      </x:c>
      <x:c r="C23" s="191" t="str">
        <x:v>x</x:v>
      </x:c>
      <x:c r="D23" s="191" t="str">
        <x:v>proceeds / investment</x:v>
      </x:c>
      <x:c r="E23" s="191"/>
      <x:c r="F23" s="191"/>
      <x:c r="G23" s="191"/>
      <x:c r="H23" s="191"/>
    </x:row>
    <x:row r="24">
      <x:c r="A24" s="200" t="str">
        <x:v>Инвестиционный вывод</x:v>
      </x:c>
      <x:c r="B24" s="200" t="str">
        <x:v>Рабочая инвестиционная гипотеза: около 30% IRR при выходе по 4x EBITDA; требуется подтвердить спрос и договор с мариной.</x:v>
      </x:c>
      <x:c r="C24" s="200" t="str">
        <x:v>вывод</x:v>
      </x:c>
      <x:c r="D24" s="200" t="str">
        <x:v>не является гарантией</x:v>
      </x:c>
      <x:c r="E24" s="200"/>
      <x:c r="F24" s="200"/>
      <x:c r="G24" s="200"/>
      <x:c r="H24" s="200"/>
    </x:row>
    <x:row r="25">
      <x:c r="A25" s="189"/>
      <x:c r="B25" s="189"/>
      <x:c r="C25" s="189"/>
      <x:c r="D25" s="189"/>
      <x:c r="E25" s="189"/>
      <x:c r="F25" s="189"/>
      <x:c r="G25" s="189"/>
      <x:c r="H25" s="189"/>
    </x:row>
    <x:row r="26" ht="22" customHeight="1">
      <x:c r="A26" s="197" t="str">
        <x:v>Использование средств и этапы</x:v>
      </x:c>
      <x:c r="B26" s="197"/>
      <x:c r="C26" s="197"/>
      <x:c r="D26" s="197"/>
      <x:c r="E26" s="197"/>
      <x:c r="F26" s="197"/>
      <x:c r="G26" s="197"/>
      <x:c r="H26" s="197"/>
    </x:row>
    <x:row r="27">
      <x:c r="A27" s="181" t="str">
        <x:v>Этап</x:v>
      </x:c>
      <x:c r="B27" s="181" t="str">
        <x:v>Триггер</x:v>
      </x:c>
      <x:c r="C27" s="181" t="str">
        <x:v>Инвестор</x:v>
      </x:c>
      <x:c r="D27" s="181" t="str">
        <x:v>Банк</x:v>
      </x:c>
      <x:c r="E27" s="181" t="str">
        <x:v>Партнёры / государство</x:v>
      </x:c>
      <x:c r="F27" s="181" t="str">
        <x:v>Результат</x:v>
      </x:c>
      <x:c r="G27" s="181" t="str">
        <x:v>Контроль</x:v>
      </x:c>
      <x:c r="H27" s="181" t="str">
        <x:v>Комментарий</x:v>
      </x:c>
    </x:row>
    <x:row r="28">
      <x:c r="A28" s="191" t="str">
        <x:v>Транш 1</x:v>
      </x:c>
      <x:c r="B28" s="191" t="str">
        <x:v>LOI с мариной, 3 корпоративных LOI</x:v>
      </x:c>
      <x:c r="C28" s="201" t="n">
        <x:v>9000000</x:v>
      </x:c>
      <x:c r="D28" s="201" t="n">
        <x:v>0</x:v>
      </x:c>
      <x:c r="E28" s="201" t="n">
        <x:v>4000000</x:v>
      </x:c>
      <x:c r="F28" s="191" t="str">
        <x:v>договор базы и первые 3 SV20</x:v>
      </x:c>
      <x:c r="G28" s="191" t="str">
        <x:v>инвесткомитет</x:v>
      </x:c>
      <x:c r="H28" s="191" t="str">
        <x:v>не заказывать весь флот</x:v>
      </x:c>
    </x:row>
    <x:row r="29">
      <x:c r="A29" s="191" t="str">
        <x:v>Транш 2</x:v>
      </x:c>
      <x:c r="B29" s="191" t="str">
        <x:v>предпродажи и готовность инструкторов</x:v>
      </x:c>
      <x:c r="C29" s="201" t="n">
        <x:v>6000000</x:v>
      </x:c>
      <x:c r="D29" s="201" t="n">
        <x:v>8000000</x:v>
      </x:c>
      <x:c r="E29" s="201" t="n">
        <x:v>3000000</x:v>
      </x:c>
      <x:c r="F29" s="191" t="str">
        <x:v>ещё 3 SV20 и оборотный резерв</x:v>
      </x:c>
      <x:c r="G29" s="191" t="str">
        <x:v>KPI запуска</x:v>
      </x:c>
      <x:c r="H29" s="191" t="str">
        <x:v>банк только с DSRA</x:v>
      </x:c>
    </x:row>
    <x:row r="30">
      <x:c r="A30" s="191" t="str">
        <x:v>Эксплуатация</x:v>
      </x:c>
      <x:c r="B30" s="191" t="str">
        <x:v>первый сезон</x:v>
      </x:c>
      <x:c r="C30" s="201" t="n">
        <x:v>0</x:v>
      </x:c>
      <x:c r="D30" s="201" t="n">
        <x:v>0</x:v>
      </x:c>
      <x:c r="E30" s="201" t="n">
        <x:v>0</x:v>
      </x:c>
      <x:c r="F30" s="191" t="str">
        <x:v>подтверждение unit economics</x:v>
      </x:c>
      <x:c r="G30" s="191" t="str">
        <x:v>ежемесячно</x:v>
      </x:c>
      <x:c r="H30" s="191" t="str">
        <x:v>рефинансирование после истории</x:v>
      </x:c>
    </x:row>
  </x:sheetData>
  <x:mergeCells>
    <x:mergeCell ref="A1:H1"/>
    <x:mergeCell ref="A2:H2"/>
    <x:mergeCell ref="A16:H16"/>
    <x:mergeCell ref="A26:H26"/>
  </x:mergeCells>
  <x:pageMargins left="0.7" right="0.7" top="0.75" bottom="0.75" header="0.3" footer="0.3"/>
  <x:legacyDrawing xmlns:r="http://schemas.openxmlformats.org/officeDocument/2006/relationships" r:id="Ra3079b967aaa43d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3" hidden="0" customWidth="1"/>
    <x:col min="4" max="4" width="16" hidden="0" customWidth="1"/>
    <x:col min="5" max="5" width="16" hidden="0" customWidth="1"/>
    <x:col min="6" max="6" width="16" hidden="0" customWidth="1"/>
    <x:col min="7" max="7" width="44" hidden="0" customWidth="1"/>
  </x:cols>
  <x:sheetData>
    <x:row r="1" ht="34" customHeight="1">
      <x:c r="A1" s="188" t="str">
        <x:v>Москва: банковское финансирование</x:v>
      </x:c>
      <x:c r="B1" s="188"/>
      <x:c r="C1" s="188"/>
      <x:c r="D1" s="188"/>
      <x:c r="E1" s="188"/>
      <x:c r="F1" s="188"/>
      <x:c r="G1" s="188"/>
    </x:row>
    <x:row r="2" ht="32" customHeight="1">
      <x:c r="A2" s="7" t="str">
        <x:v>Консервативный аннуитетный расчёт без сезонной отсрочки. Синие ячейки — параметры, которые нужно заменить банковским term sheet.</x:v>
      </x:c>
      <x:c r="B2" s="7"/>
      <x:c r="C2" s="7"/>
      <x:c r="D2" s="7"/>
      <x:c r="E2" s="7"/>
      <x:c r="F2" s="7"/>
      <x:c r="G2" s="7"/>
    </x:row>
    <x:row r="3">
      <x:c r="A3" s="189"/>
      <x:c r="B3" s="189"/>
      <x:c r="C3" s="189"/>
      <x:c r="D3" s="189"/>
      <x:c r="E3" s="189"/>
      <x:c r="F3" s="189"/>
      <x:c r="G3" s="189"/>
    </x:row>
    <x:row r="4">
      <x:c r="A4" s="181" t="str">
        <x:v>Параметр</x:v>
      </x:c>
      <x:c r="B4" s="181" t="str">
        <x:v>Значение</x:v>
      </x:c>
      <x:c r="C4" s="181" t="str">
        <x:v>Ед.</x:v>
      </x:c>
      <x:c r="D4" s="181" t="str">
        <x:v>2027E</x:v>
      </x:c>
      <x:c r="E4" s="181" t="str">
        <x:v>2028E</x:v>
      </x:c>
      <x:c r="F4" s="181" t="str">
        <x:v>2029E</x:v>
      </x:c>
      <x:c r="G4" s="181" t="str">
        <x:v>Комментарий</x:v>
      </x:c>
    </x:row>
    <x:row r="5">
      <x:c r="A5" s="191" t="str">
        <x:v>Сумма кредита</x:v>
      </x:c>
      <x:c r="B5" s="206" t="n">
        <x:v>8000000</x:v>
      </x:c>
      <x:c r="C5" s="191" t="str">
        <x:v>₽</x:v>
      </x:c>
      <x:c r="D5" s="201" t="n">
        <x:f>'P&amp;L и Cash Flow'!C18</x:f>
        <x:v>-4462642.5</x:v>
      </x:c>
      <x:c r="E5" s="201" t="n">
        <x:f>'P&amp;L и Cash Flow'!D18</x:f>
        <x:v>6945704.3999999985</x:v>
      </x:c>
      <x:c r="F5" s="201" t="n">
        <x:f>'P&amp;L и Cash Flow'!E18</x:f>
        <x:v>23227944.011999995</x:v>
      </x:c>
      <x:c r="G5" s="191" t="str">
        <x:v>EBITDA до долга</x:v>
      </x:c>
    </x:row>
    <x:row r="6">
      <x:c r="A6" s="191" t="str">
        <x:v>Ставка</x:v>
      </x:c>
      <x:c r="B6" s="207" t="n">
        <x:v>0.17</x:v>
      </x:c>
      <x:c r="C6" s="191" t="str">
        <x:v>%</x:v>
      </x:c>
      <x:c r="D6" s="201" t="n">
        <x:f>$B$9</x:f>
        <x:v>2385847.273644554</x:v>
      </x:c>
      <x:c r="E6" s="201" t="n">
        <x:f>$B$9</x:f>
        <x:v>2385847.273644554</x:v>
      </x:c>
      <x:c r="F6" s="201" t="n">
        <x:f>$B$9</x:f>
        <x:v>2385847.273644554</x:v>
      </x:c>
      <x:c r="G6" s="191" t="str">
        <x:v>аннуитет × 12</x:v>
      </x:c>
    </x:row>
    <x:row r="7">
      <x:c r="A7" s="191" t="str">
        <x:v>Срок</x:v>
      </x:c>
      <x:c r="B7" s="208" t="n">
        <x:v>60</x:v>
      </x:c>
      <x:c r="C7" s="191" t="str">
        <x:v>мес.</x:v>
      </x:c>
      <x:c r="D7" s="201" t="n">
        <x:f>D5-D6</x:f>
        <x:v>-6848489.7736445535</x:v>
      </x:c>
      <x:c r="E7" s="201" t="n">
        <x:f>E5-E6</x:f>
        <x:v>4559857.126355445</x:v>
      </x:c>
      <x:c r="F7" s="201" t="n">
        <x:f>F5-F6</x:f>
        <x:v>20842096.73835544</x:v>
      </x:c>
      <x:c r="G7" s="191" t="str">
        <x:v>EBITDA после debt service, до налогов и CAPEX</x:v>
      </x:c>
    </x:row>
    <x:row r="8">
      <x:c r="A8" s="191" t="str">
        <x:v>Ежемесячный платёж</x:v>
      </x:c>
      <x:c r="B8" s="201" t="n">
        <x:f>-PMT(B6/12,B7,B5)</x:f>
        <x:v>198820.60613704615</x:v>
      </x:c>
      <x:c r="C8" s="191" t="str">
        <x:v>₽/мес.</x:v>
      </x:c>
      <x:c r="D8" s="193" t="n">
        <x:f>IF(D5&gt;0,D5/D6,0)</x:f>
        <x:v>0</x:v>
      </x:c>
      <x:c r="E8" s="193" t="n">
        <x:f>IF(E5&gt;0,E5/E6,0)</x:f>
        <x:v>2.91121082087955</x:v>
      </x:c>
      <x:c r="F8" s="193" t="n">
        <x:f>IF(F5&gt;0,F5/F6,0)</x:f>
        <x:v>9.7357212544949</x:v>
      </x:c>
      <x:c r="G8" s="191" t="str">
        <x:v>DSCR; 0 при отрицательной EBITDA</x:v>
      </x:c>
    </x:row>
    <x:row r="9">
      <x:c r="A9" s="191" t="str">
        <x:v>Годовой debt service</x:v>
      </x:c>
      <x:c r="B9" s="201" t="n">
        <x:f>B8*12</x:f>
        <x:v>2385847.273644554</x:v>
      </x:c>
      <x:c r="C9" s="191" t="str">
        <x:v>₽/год</x:v>
      </x:c>
      <x:c r="D9" s="191"/>
      <x:c r="E9" s="191"/>
      <x:c r="F9" s="191"/>
      <x:c r="G9" s="191"/>
    </x:row>
    <x:row r="10">
      <x:c r="A10" s="191" t="str">
        <x:v>Общая сумма платежей</x:v>
      </x:c>
      <x:c r="B10" s="201" t="n">
        <x:f>B8*B7</x:f>
        <x:v>11929236.36822277</x:v>
      </x:c>
      <x:c r="C10" s="191" t="str">
        <x:v>₽</x:v>
      </x:c>
      <x:c r="D10" s="191"/>
      <x:c r="E10" s="191"/>
      <x:c r="F10" s="191"/>
      <x:c r="G10" s="191"/>
    </x:row>
    <x:row r="11">
      <x:c r="A11" s="191" t="str">
        <x:v>Проценты за срок</x:v>
      </x:c>
      <x:c r="B11" s="201" t="n">
        <x:f>B10-B5</x:f>
        <x:v>3929236.3682227693</x:v>
      </x:c>
      <x:c r="C11" s="191" t="str">
        <x:v>₽</x:v>
      </x:c>
      <x:c r="D11" s="191"/>
      <x:c r="E11" s="191"/>
      <x:c r="F11" s="191"/>
      <x:c r="G11" s="191"/>
    </x:row>
    <x:row r="12">
      <x:c r="A12" s="191" t="str">
        <x:v>Debt service reserve</x:v>
      </x:c>
      <x:c r="B12" s="201" t="n">
        <x:f>B9</x:f>
        <x:v>2385847.273644554</x:v>
      </x:c>
      <x:c r="C12" s="191" t="str">
        <x:v>₽</x:v>
      </x:c>
      <x:c r="D12" s="191"/>
      <x:c r="E12" s="191"/>
      <x:c r="F12" s="191"/>
      <x:c r="G12" s="191"/>
    </x:row>
    <x:row r="13">
      <x:c r="A13" s="191" t="str">
        <x:v>Долг / базовая потребность</x:v>
      </x:c>
      <x:c r="B13" s="192" t="n">
        <x:f>B5/'P&amp;L и Cash Flow'!C32</x:f>
        <x:v>0.24720389131591158</x:v>
      </x:c>
      <x:c r="C13" s="191" t="str">
        <x:v>%</x:v>
      </x:c>
      <x:c r="D13" s="191"/>
      <x:c r="E13" s="191"/>
      <x:c r="F13" s="191"/>
      <x:c r="G13" s="191"/>
    </x:row>
    <x:row r="14">
      <x:c r="A14" s="189"/>
      <x:c r="B14" s="189"/>
      <x:c r="C14" s="189"/>
      <x:c r="D14" s="189"/>
      <x:c r="E14" s="189"/>
      <x:c r="F14" s="189"/>
      <x:c r="G14" s="189"/>
    </x:row>
    <x:row r="15" ht="22" customHeight="1">
      <x:c r="A15" s="197" t="str">
        <x:v>Кредитный вывод</x:v>
      </x:c>
      <x:c r="B15" s="197"/>
      <x:c r="C15" s="197"/>
      <x:c r="D15" s="197"/>
      <x:c r="E15" s="197"/>
      <x:c r="F15" s="197"/>
      <x:c r="G15" s="197"/>
    </x:row>
    <x:row r="16">
      <x:c r="A16" s="176" t="str">
        <x:v>Допустимый долг ограничен 8 млн ₽: первый сезон убыточен, поэтому нужен резерв минимум на 12 платежей и инвестиционный капитал для покрытия операционного разрыва. Кредит более 10 млн ₽ существенно повышает риск ликвидности.</x:v>
      </x:c>
      <x:c r="B16" s="176"/>
      <x:c r="C16" s="176"/>
      <x:c r="D16" s="176"/>
      <x:c r="E16" s="176"/>
      <x:c r="F16" s="176"/>
      <x:c r="G16" s="176"/>
    </x:row>
    <x:row r="17">
      <x:c r="A17" s="176"/>
      <x:c r="B17" s="176"/>
      <x:c r="C17" s="176"/>
      <x:c r="D17" s="176"/>
      <x:c r="E17" s="176"/>
      <x:c r="F17" s="176"/>
      <x:c r="G17" s="176"/>
    </x:row>
    <x:row r="18">
      <x:c r="A18" s="176"/>
      <x:c r="B18" s="176"/>
      <x:c r="C18" s="176"/>
      <x:c r="D18" s="176"/>
      <x:c r="E18" s="176"/>
      <x:c r="F18" s="176"/>
      <x:c r="G18" s="176"/>
    </x:row>
    <x:row r="19">
      <x:c r="A19" s="176"/>
      <x:c r="B19" s="176"/>
      <x:c r="C19" s="176"/>
      <x:c r="D19" s="176"/>
      <x:c r="E19" s="176"/>
      <x:c r="F19" s="176"/>
      <x:c r="G19" s="176"/>
    </x:row>
  </x:sheetData>
  <x:mergeCells>
    <x:mergeCell ref="A1:G1"/>
    <x:mergeCell ref="A2:G2"/>
    <x:mergeCell ref="A15:G15"/>
    <x:mergeCell ref="A16:G19"/>
  </x:mergeCells>
  <x:pageMargins left="0.7" right="0.7" top="0.75" bottom="0.75" header="0.3" footer="0.3"/>
  <x:legacyDrawing xmlns:r="http://schemas.openxmlformats.org/officeDocument/2006/relationships" r:id="Rdcbf0d7b4ca7470a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6" hidden="0" customWidth="1"/>
    <x:col min="3" max="3" width="17" hidden="0" customWidth="1"/>
    <x:col min="4" max="4" width="32" hidden="0" customWidth="1"/>
    <x:col min="5" max="5" width="17" hidden="0" customWidth="1"/>
    <x:col min="6" max="6" width="17" hidden="0" customWidth="1"/>
    <x:col min="7" max="7" width="17" hidden="0" customWidth="1"/>
    <x:col min="8" max="8" width="50" hidden="0" customWidth="1"/>
  </x:cols>
  <x:sheetData>
    <x:row r="1" ht="34" customHeight="1">
      <x:c r="A1" s="231" t="str">
        <x:v>Москва: TAM / SAM / SOM</x:v>
      </x:c>
      <x:c r="B1" s="232"/>
      <x:c r="C1" s="232"/>
      <x:c r="D1" s="232"/>
      <x:c r="E1" s="232"/>
      <x:c r="F1" s="232"/>
      <x:c r="G1" s="232"/>
      <x:c r="H1" s="233"/>
    </x:row>
    <x:row r="2" ht="32" customHeight="1">
      <x:c r="A2" s="56" t="str">
        <x:v>TAM и SAM — top-down по аудитории; SOM — bottom-up по выручке и физической ёмкости шести SV20. Все долевые допущения редактируемые.</x:v>
      </x:c>
      <x:c r="B2" s="57"/>
      <x:c r="C2" s="57"/>
      <x:c r="D2" s="57"/>
      <x:c r="E2" s="57"/>
      <x:c r="F2" s="57"/>
      <x:c r="G2" s="57"/>
      <x:c r="H2" s="58"/>
    </x:row>
    <x:row r="3">
      <x:c r="A3" s="234"/>
      <x:c r="B3" s="235"/>
      <x:c r="C3" s="235"/>
      <x:c r="D3" s="235"/>
      <x:c r="E3" s="235"/>
      <x:c r="F3" s="235"/>
      <x:c r="G3" s="235"/>
      <x:c r="H3" s="236"/>
    </x:row>
    <x:row r="4">
      <x:c r="A4" s="212" t="str">
        <x:v>Параметр</x:v>
      </x:c>
      <x:c r="B4" s="213" t="str">
        <x:v>Ед.</x:v>
      </x:c>
      <x:c r="C4" s="213" t="str">
        <x:v>База</x:v>
      </x:c>
      <x:c r="D4" s="213" t="str">
        <x:v>Статус / источник</x:v>
      </x:c>
      <x:c r="E4" s="213" t="str">
        <x:v>Консервативный</x:v>
      </x:c>
      <x:c r="F4" s="213" t="str">
        <x:v>Базовый</x:v>
      </x:c>
      <x:c r="G4" s="213" t="str">
        <x:v>Оптимистичный</x:v>
      </x:c>
      <x:c r="H4" s="214" t="str">
        <x:v>Комментарий</x:v>
      </x:c>
    </x:row>
    <x:row r="5">
      <x:c r="A5" s="234" t="str">
        <x:v>Население города</x:v>
      </x:c>
      <x:c r="B5" s="235" t="str">
        <x:v>чел.</x:v>
      </x:c>
      <x:c r="C5" s="237" t="n">
        <x:v>13149803</x:v>
      </x:c>
      <x:c r="D5" s="238" t="str">
        <x:v>Мосстат, 01.01.2025</x:v>
      </x:c>
      <x:c r="E5" s="238" t="n">
        <x:v>13149803</x:v>
      </x:c>
      <x:c r="F5" s="238" t="n">
        <x:v>13149803</x:v>
      </x:c>
      <x:c r="G5" s="238" t="n">
        <x:v>13149803</x:v>
      </x:c>
      <x:c r="H5" s="236" t="str">
        <x:v>официальная база</x:v>
      </x:c>
    </x:row>
    <x:row r="6">
      <x:c r="A6" s="234" t="str">
        <x:v>Доля ядра 20–54</x:v>
      </x:c>
      <x:c r="B6" s="235" t="str">
        <x:v>%</x:v>
      </x:c>
      <x:c r="C6" s="239" t="n">
        <x:v>0.46</x:v>
      </x:c>
      <x:c r="D6" s="240" t="str">
        <x:v>рабочая оценка по возрастной структуре</x:v>
      </x:c>
      <x:c r="E6" s="240" t="n">
        <x:v>0.41400000000000003</x:v>
      </x:c>
      <x:c r="F6" s="240" t="n">
        <x:v>0.46</x:v>
      </x:c>
      <x:c r="G6" s="240" t="n">
        <x:v>0.48300000000000004</x:v>
      </x:c>
      <x:c r="H6" s="236" t="str">
        <x:v>не ограничивает SOM напрямую</x:v>
      </x:c>
    </x:row>
    <x:row r="7">
      <x:c r="A7" s="234" t="str">
        <x:v>Доля с бюджетом на регулярный платный досуг</x:v>
      </x:c>
      <x:c r="B7" s="235" t="str">
        <x:v>%</x:v>
      </x:c>
      <x:c r="C7" s="239" t="n">
        <x:v>0.3</x:v>
      </x:c>
      <x:c r="D7" s="240" t="str">
        <x:v>рабочая оценка; проверяется исследованием</x:v>
      </x:c>
      <x:c r="E7" s="240" t="n">
        <x:v>0.21</x:v>
      </x:c>
      <x:c r="F7" s="240" t="n">
        <x:v>0.3</x:v>
      </x:c>
      <x:c r="G7" s="240" t="n">
        <x:v>0.375</x:v>
      </x:c>
      <x:c r="H7" s="236" t="str">
        <x:v>главный фильтр платёжеспособности</x:v>
      </x:c>
    </x:row>
    <x:row r="8">
      <x:c r="A8" s="234" t="str">
        <x:v>Интерес к водному спорту / entry-level яхтингу</x:v>
      </x:c>
      <x:c r="B8" s="235" t="str">
        <x:v>%</x:v>
      </x:c>
      <x:c r="C8" s="239" t="n">
        <x:v>0.08</x:v>
      </x:c>
      <x:c r="D8" s="240" t="str">
        <x:v>рабочая гипотеза; проверяется лидогенерацией</x:v>
      </x:c>
      <x:c r="E8" s="240" t="n">
        <x:v>0.05</x:v>
      </x:c>
      <x:c r="F8" s="240" t="n">
        <x:v>0.08</x:v>
      </x:c>
      <x:c r="G8" s="240" t="n">
        <x:v>0.12</x:v>
      </x:c>
      <x:c r="H8" s="236" t="str">
        <x:v>самое неопределённое допущение</x:v>
      </x:c>
    </x:row>
    <x:row r="9">
      <x:c r="A9" s="234" t="str">
        <x:v>Географическая и форматная достижимость</x:v>
      </x:c>
      <x:c r="B9" s="235" t="str">
        <x:v>%</x:v>
      </x:c>
      <x:c r="C9" s="239" t="n">
        <x:v>0.35</x:v>
      </x:c>
      <x:c r="D9" s="240" t="str">
        <x:v>время в пути, сезон, формат продукта</x:v>
      </x:c>
      <x:c r="E9" s="240" t="n">
        <x:v>0.27999999999999997</x:v>
      </x:c>
      <x:c r="F9" s="240" t="n">
        <x:v>0.35</x:v>
      </x:c>
      <x:c r="G9" s="240" t="n">
        <x:v>0.42</x:v>
      </x:c>
      <x:c r="H9" s="236" t="str">
        <x:v>для Москвы снижена из-за удалённости марин</x:v>
      </x:c>
    </x:row>
    <x:row r="10">
      <x:c r="A10" s="234" t="str">
        <x:v>Потенциальный годовой spend клиента</x:v>
      </x:c>
      <x:c r="B10" s="235" t="str">
        <x:v>₽/год</x:v>
      </x:c>
      <x:c r="C10" s="241" t="n">
        <x:v>45000</x:v>
      </x:c>
      <x:c r="D10" s="242" t="str">
        <x:v>тренировки + регаты + членство</x:v>
      </x:c>
      <x:c r="E10" s="242" t="n">
        <x:v>38250</x:v>
      </x:c>
      <x:c r="F10" s="242" t="n">
        <x:v>45000</x:v>
      </x:c>
      <x:c r="G10" s="242" t="n">
        <x:v>51749.99999999999</x:v>
      </x:c>
      <x:c r="H10" s="236" t="str">
        <x:v>не равен цене одной тренировки</x:v>
      </x:c>
    </x:row>
    <x:row r="11">
      <x:c r="A11" s="234" t="str">
        <x:v>Среднее посещений тренировок на клиента</x:v>
      </x:c>
      <x:c r="B11" s="235" t="str">
        <x:v>шт./год</x:v>
      </x:c>
      <x:c r="C11" s="243" t="n">
        <x:v>5</x:v>
      </x:c>
      <x:c r="D11" s="244" t="str">
        <x:v>для bottom-up оценки уникальных клиентов</x:v>
      </x:c>
      <x:c r="E11" s="244" t="n">
        <x:v>5</x:v>
      </x:c>
      <x:c r="F11" s="244" t="n">
        <x:v>5</x:v>
      </x:c>
      <x:c r="G11" s="244" t="n">
        <x:v>5</x:v>
      </x:c>
      <x:c r="H11" s="236" t="str">
        <x:v>повторные посещения уменьшают число уникальных клиентов</x:v>
      </x:c>
    </x:row>
    <x:row r="12">
      <x:c r="A12" s="234"/>
      <x:c r="B12" s="235"/>
      <x:c r="C12" s="235"/>
      <x:c r="D12" s="235"/>
      <x:c r="E12" s="235"/>
      <x:c r="F12" s="235"/>
      <x:c r="G12" s="235"/>
      <x:c r="H12" s="236"/>
    </x:row>
    <x:row r="13" ht="22" customHeight="1">
      <x:c r="A13" s="245" t="str">
        <x:v>Top-down воронка рынка</x:v>
      </x:c>
      <x:c r="B13" s="246"/>
      <x:c r="C13" s="246"/>
      <x:c r="D13" s="246"/>
      <x:c r="E13" s="246"/>
      <x:c r="F13" s="246"/>
      <x:c r="G13" s="246"/>
      <x:c r="H13" s="247"/>
    </x:row>
    <x:row r="14">
      <x:c r="A14" s="212" t="str">
        <x:v>Показатель</x:v>
      </x:c>
      <x:c r="B14" s="213" t="str">
        <x:v>Ед.</x:v>
      </x:c>
      <x:c r="C14" s="213" t="str">
        <x:v>База</x:v>
      </x:c>
      <x:c r="D14" s="213" t="str">
        <x:v>Формула</x:v>
      </x:c>
      <x:c r="E14" s="213" t="str">
        <x:v>Консервативный</x:v>
      </x:c>
      <x:c r="F14" s="213" t="str">
        <x:v>Базовый</x:v>
      </x:c>
      <x:c r="G14" s="213" t="str">
        <x:v>Оптимистичный</x:v>
      </x:c>
      <x:c r="H14" s="214" t="str">
        <x:v>Интерпретация</x:v>
      </x:c>
    </x:row>
    <x:row r="15">
      <x:c r="A15" s="234" t="str">
        <x:v>Население ядра 20–54</x:v>
      </x:c>
      <x:c r="B15" s="235" t="str">
        <x:v>чел.</x:v>
      </x:c>
      <x:c r="C15" s="238" t="n">
        <x:f>C5*C6</x:f>
        <x:v>6048909.38</x:v>
      </x:c>
      <x:c r="D15" s="235" t="str">
        <x:v>население × возраст</x:v>
      </x:c>
      <x:c r="E15" s="238" t="n">
        <x:f>E5*E6</x:f>
        <x:v>5444018.442000001</x:v>
      </x:c>
      <x:c r="F15" s="238" t="n">
        <x:f>F5*F6</x:f>
        <x:v>6048909.38</x:v>
      </x:c>
      <x:c r="G15" s="238" t="n">
        <x:f>G5*G6</x:f>
        <x:v>6351354.849</x:v>
      </x:c>
      <x:c r="H15" s="236" t="str">
        <x:v>демографическая база</x:v>
      </x:c>
    </x:row>
    <x:row r="16">
      <x:c r="A16" s="234" t="str">
        <x:v>Платёжеспособная аудитория</x:v>
      </x:c>
      <x:c r="B16" s="235" t="str">
        <x:v>чел.</x:v>
      </x:c>
      <x:c r="C16" s="238" t="n">
        <x:f>C15*C7</x:f>
        <x:v>1814672.814</x:v>
      </x:c>
      <x:c r="D16" s="235" t="str">
        <x:v>ядро × доступность</x:v>
      </x:c>
      <x:c r="E16" s="238" t="n">
        <x:f>E15*E7</x:f>
        <x:v>1143243.8728200002</x:v>
      </x:c>
      <x:c r="F16" s="238" t="n">
        <x:f>F15*F7</x:f>
        <x:v>1814672.814</x:v>
      </x:c>
      <x:c r="G16" s="238" t="n">
        <x:f>G15*G7</x:f>
        <x:v>2381758.0683750003</x:v>
      </x:c>
      <x:c r="H16" s="236" t="str">
        <x:v>имеет финансовую возможность</x:v>
      </x:c>
    </x:row>
    <x:row r="17">
      <x:c r="A17" s="234" t="str">
        <x:v>TAM: потенциальные клиенты</x:v>
      </x:c>
      <x:c r="B17" s="235" t="str">
        <x:v>клиентов/год</x:v>
      </x:c>
      <x:c r="C17" s="238" t="n">
        <x:f>C16*C8</x:f>
        <x:v>145173.82512</x:v>
      </x:c>
      <x:c r="D17" s="235" t="str">
        <x:v>аудитория × интерес</x:v>
      </x:c>
      <x:c r="E17" s="238" t="n">
        <x:f>E16*E8</x:f>
        <x:v>57162.19364100001</x:v>
      </x:c>
      <x:c r="F17" s="238" t="n">
        <x:f>F16*F8</x:f>
        <x:v>145173.82512</x:v>
      </x:c>
      <x:c r="G17" s="238" t="n">
        <x:f>G16*G8</x:f>
        <x:v>285810.96820500004</x:v>
      </x:c>
      <x:c r="H17" s="236" t="str">
        <x:v>может купить категорию хотя бы раз</x:v>
      </x:c>
    </x:row>
    <x:row r="18">
      <x:c r="A18" s="234" t="str">
        <x:v>TAM: денежная ёмкость</x:v>
      </x:c>
      <x:c r="B18" s="235" t="str">
        <x:v>₽/год</x:v>
      </x:c>
      <x:c r="C18" s="242" t="n">
        <x:f>C17*C10</x:f>
        <x:v>6532822130.4</x:v>
      </x:c>
      <x:c r="D18" s="235" t="str">
        <x:v>клиенты × spend</x:v>
      </x:c>
      <x:c r="E18" s="242" t="n">
        <x:f>E17*E10</x:f>
        <x:v>2186453906.7682505</x:v>
      </x:c>
      <x:c r="F18" s="242" t="n">
        <x:f>F17*F10</x:f>
        <x:v>6532822130.4</x:v>
      </x:c>
      <x:c r="G18" s="242" t="n">
        <x:f>G17*G10</x:f>
        <x:v>14790717604.60875</x:v>
      </x:c>
      <x:c r="H18" s="236" t="str">
        <x:v>теоретический максимум категории</x:v>
      </x:c>
    </x:row>
    <x:row r="19">
      <x:c r="A19" s="234" t="str">
        <x:v>SAM: достижимые клиенты</x:v>
      </x:c>
      <x:c r="B19" s="235" t="str">
        <x:v>клиентов/год</x:v>
      </x:c>
      <x:c r="C19" s="238" t="n">
        <x:f>C17*C9</x:f>
        <x:v>50810.838791999995</x:v>
      </x:c>
      <x:c r="D19" s="235" t="str">
        <x:v>TAM × достижимость</x:v>
      </x:c>
      <x:c r="E19" s="238" t="n">
        <x:f>E17*E9</x:f>
        <x:v>16005.414219480002</x:v>
      </x:c>
      <x:c r="F19" s="238" t="n">
        <x:f>F17*F9</x:f>
        <x:v>50810.838791999995</x:v>
      </x:c>
      <x:c r="G19" s="238" t="n">
        <x:f>G17*G9</x:f>
        <x:v>120040.60664610002</x:v>
      </x:c>
      <x:c r="H19" s="236" t="str">
        <x:v>реально достижимо одной городской базой</x:v>
      </x:c>
    </x:row>
    <x:row r="20">
      <x:c r="A20" s="234" t="str">
        <x:v>SAM: денежная ёмкость</x:v>
      </x:c>
      <x:c r="B20" s="235" t="str">
        <x:v>₽/год</x:v>
      </x:c>
      <x:c r="C20" s="242" t="n">
        <x:f>C19*C10</x:f>
        <x:v>2286487745.64</x:v>
      </x:c>
      <x:c r="D20" s="235" t="str">
        <x:v>SAM-клиенты × spend</x:v>
      </x:c>
      <x:c r="E20" s="242" t="n">
        <x:f>E19*E10</x:f>
        <x:v>612207093.8951101</x:v>
      </x:c>
      <x:c r="F20" s="242" t="n">
        <x:f>F19*F10</x:f>
        <x:v>2286487745.64</x:v>
      </x:c>
      <x:c r="G20" s="242" t="n">
        <x:f>G19*G10</x:f>
        <x:v>6212101393.935675</x:v>
      </x:c>
      <x:c r="H20" s="236" t="str">
        <x:v>основной знаменатель для SOM</x:v>
      </x:c>
    </x:row>
    <x:row r="21">
      <x:c r="A21" s="234"/>
      <x:c r="B21" s="235"/>
      <x:c r="C21" s="235"/>
      <x:c r="D21" s="235"/>
      <x:c r="E21" s="235"/>
      <x:c r="F21" s="235"/>
      <x:c r="G21" s="235"/>
      <x:c r="H21" s="236"/>
    </x:row>
    <x:row r="22" ht="22" customHeight="1">
      <x:c r="A22" s="245" t="str">
        <x:v>Bottom-up SOM и ёмкость флота</x:v>
      </x:c>
      <x:c r="B22" s="246"/>
      <x:c r="C22" s="246"/>
      <x:c r="D22" s="246"/>
      <x:c r="E22" s="246"/>
      <x:c r="F22" s="246"/>
      <x:c r="G22" s="246"/>
      <x:c r="H22" s="247"/>
    </x:row>
    <x:row r="23">
      <x:c r="A23" s="212" t="str">
        <x:v>Показатель</x:v>
      </x:c>
      <x:c r="B23" s="213" t="str">
        <x:v>Ед.</x:v>
      </x:c>
      <x:c r="C23" s="213" t="str">
        <x:v>2027E</x:v>
      </x:c>
      <x:c r="D23" s="213" t="str">
        <x:v>2028E</x:v>
      </x:c>
      <x:c r="E23" s="213" t="str">
        <x:v>2029E</x:v>
      </x:c>
      <x:c r="F23" s="213" t="str">
        <x:v>База сравнения</x:v>
      </x:c>
      <x:c r="G23" s="213" t="str">
        <x:v>Доля / вывод</x:v>
      </x:c>
      <x:c r="H23" s="214" t="str">
        <x:v>Комментарий</x:v>
      </x:c>
    </x:row>
    <x:row r="24">
      <x:c r="A24" s="234" t="str">
        <x:v>Оплаченные тренировочные места</x:v>
      </x:c>
      <x:c r="B24" s="235" t="str">
        <x:v>мест</x:v>
      </x:c>
      <x:c r="C24" s="238" t="n">
        <x:f>'Операционная модель'!C15</x:f>
        <x:v>2217.6</x:v>
      </x:c>
      <x:c r="D24" s="238" t="n">
        <x:f>'Операционная модель'!D15</x:f>
        <x:v>4014.7200000000003</x:v>
      </x:c>
      <x:c r="E24" s="238" t="n">
        <x:f>'Операционная модель'!E15</x:f>
        <x:v>6132.6720000000005</x:v>
      </x:c>
      <x:c r="F24" s="235" t="str">
        <x:v>операционная модель</x:v>
      </x:c>
      <x:c r="G24" s="240" t="n">
        <x:f>E24/'Операционная модель'!E13</x:f>
        <x:v>0.78</x:v>
      </x:c>
      <x:c r="H24" s="236" t="str">
        <x:v>места 2029 / проведённая ёмкость</x:v>
      </x:c>
    </x:row>
    <x:row r="25">
      <x:c r="A25" s="234" t="str">
        <x:v>Уникальные тренировочные клиенты</x:v>
      </x:c>
      <x:c r="B25" s="235" t="str">
        <x:v>чел.</x:v>
      </x:c>
      <x:c r="C25" s="238" t="n">
        <x:f>C24/$C$11</x:f>
        <x:v>443.52</x:v>
      </x:c>
      <x:c r="D25" s="238" t="n">
        <x:f>D24/$C$11</x:f>
        <x:v>802.9440000000001</x:v>
      </x:c>
      <x:c r="E25" s="238" t="n">
        <x:f>E24/$C$11</x:f>
        <x:v>1226.5344</x:v>
      </x:c>
      <x:c r="F25" s="235" t="str">
        <x:v>места / частота</x:v>
      </x:c>
      <x:c r="G25" s="240" t="n">
        <x:f>E25/$C$19</x:f>
        <x:v>0.024139227557745297</x:v>
      </x:c>
      <x:c r="H25" s="236" t="str">
        <x:v>доля уникальных клиентов в SAM</x:v>
      </x:c>
    </x:row>
    <x:row r="26">
      <x:c r="A26" s="234" t="str">
        <x:v>SOM: выручка ядра яхтинга</x:v>
      </x:c>
      <x:c r="B26" s="235" t="str">
        <x:v>₽</x:v>
      </x:c>
      <x:c r="C26" s="242" t="n">
        <x:f>SUM('Операционная модель'!C17,'Операционная модель'!C22,'Операционная модель'!C26,'Операционная модель'!C29)</x:f>
        <x:v>19146800</x:v>
      </x:c>
      <x:c r="D26" s="242" t="n">
        <x:f>SUM('Операционная модель'!D17,'Операционная модель'!D22,'Операционная модель'!D26,'Операционная модель'!D29)</x:f>
        <x:v>36278320</x:v>
      </x:c>
      <x:c r="E26" s="242" t="n">
        <x:f>SUM('Операционная модель'!E17,'Операционная модель'!E22,'Операционная модель'!E26,'Операционная модель'!E29)</x:f>
        <x:v>58852368</x:v>
      </x:c>
      <x:c r="F26" s="235" t="str">
        <x:v>тренировки + клуб + регаты</x:v>
      </x:c>
      <x:c r="G26" s="240" t="n">
        <x:f>E26/$C$20</x:f>
        <x:v>0.02573920114473516</x:v>
      </x:c>
      <x:c r="H26" s="236" t="str">
        <x:v>коммерческая доля рынка</x:v>
      </x:c>
    </x:row>
    <x:row r="27">
      <x:c r="A27" s="234" t="str">
        <x:v>SOM / SAM по выручке</x:v>
      </x:c>
      <x:c r="B27" s="235" t="str">
        <x:v>%</x:v>
      </x:c>
      <x:c r="C27" s="240" t="n">
        <x:f>C26/$C$20</x:f>
        <x:v>0.008373891369638944</x:v>
      </x:c>
      <x:c r="D27" s="240" t="n">
        <x:f>D26/$C$20</x:f>
        <x:v>0.01586639599060939</x:v>
      </x:c>
      <x:c r="E27" s="240" t="n">
        <x:f>E26/$C$20</x:f>
        <x:v>0.02573920114473516</x:v>
      </x:c>
      <x:c r="F27" s="235" t="str">
        <x:v>SAM из top-down</x:v>
      </x:c>
      <x:c r="G27" s="240" t="n">
        <x:f>E27</x:f>
        <x:v>0.02573920114473516</x:v>
      </x:c>
      <x:c r="H27" s="236" t="str">
        <x:v>ключевой SOM</x:v>
      </x:c>
    </x:row>
    <x:row r="28">
      <x:c r="A28" s="234" t="str">
        <x:v>Вся выручка проекта</x:v>
      </x:c>
      <x:c r="B28" s="235" t="str">
        <x:v>₽</x:v>
      </x:c>
      <x:c r="C28" s="242" t="n">
        <x:f>'Операционная модель'!C33</x:f>
        <x:v>23584300</x:v>
      </x:c>
      <x:c r="D28" s="242" t="n">
        <x:f>'Операционная модель'!D33</x:f>
        <x:v>44318320</x:v>
      </x:c>
      <x:c r="E28" s="242" t="n">
        <x:f>'Операционная модель'!E33</x:f>
        <x:v>72539868</x:v>
      </x:c>
      <x:c r="F28" s="235" t="str">
        <x:v>включая события и спонсоров</x:v>
      </x:c>
      <x:c r="G28" s="240" t="n">
        <x:f>E28/$C$18</x:f>
        <x:v>0.01110390984968673</x:v>
      </x:c>
      <x:c r="H28" s="236" t="str">
        <x:v>не используется как SOM категории</x:v>
      </x:c>
    </x:row>
    <x:row r="29">
      <x:c r="A29" s="234" t="str">
        <x:v>Загрузка проведённой ёмкости</x:v>
      </x:c>
      <x:c r="B29" s="235" t="str">
        <x:v>%</x:v>
      </x:c>
      <x:c r="C29" s="240" t="n">
        <x:f>'Операционная модель'!C15/'Операционная модель'!C13</x:f>
        <x:v>0.55</x:v>
      </x:c>
      <x:c r="D29" s="240" t="n">
        <x:f>'Операционная модель'!D15/'Операционная модель'!D13</x:f>
        <x:v>0.68</x:v>
      </x:c>
      <x:c r="E29" s="240" t="n">
        <x:f>'Операционная модель'!E15/'Операционная модель'!E13</x:f>
        <x:v>0.78</x:v>
      </x:c>
      <x:c r="F29" s="235" t="str">
        <x:v>физический лимит</x:v>
      </x:c>
      <x:c r="G29" s="240" t="n">
        <x:f>E29</x:f>
        <x:v>0.78</x:v>
      </x:c>
      <x:c r="H29" s="236" t="str">
        <x:v>дальнейший рост требует цены, сезона или флота</x:v>
      </x:c>
    </x:row>
    <x:row r="30">
      <x:c r="A30" s="234" t="str">
        <x:v>SAM-клиентов на 1 уникального клиента SOM</x:v>
      </x:c>
      <x:c r="B30" s="235" t="str">
        <x:v>x</x:v>
      </x:c>
      <x:c r="C30" s="248" t="n">
        <x:f>$C$19/C25</x:f>
        <x:v>114.56267765151514</x:v>
      </x:c>
      <x:c r="D30" s="248" t="n">
        <x:f>$C$19/D25</x:f>
        <x:v>63.280675603778086</x:v>
      </x:c>
      <x:c r="E30" s="248" t="n">
        <x:f>$C$19/E25</x:f>
        <x:v>41.42634629081744</x:v>
      </x:c>
      <x:c r="F30" s="235" t="str">
        <x:v>пространство для роста</x:v>
      </x:c>
      <x:c r="G30" s="248" t="n">
        <x:f>E30</x:f>
        <x:v>41.42634629081744</x:v>
      </x:c>
      <x:c r="H30" s="236" t="str">
        <x:v>чем выше, тем больше незахваченный рынок</x:v>
      </x:c>
    </x:row>
    <x:row r="31">
      <x:c r="A31" s="234"/>
      <x:c r="B31" s="235"/>
      <x:c r="C31" s="235"/>
      <x:c r="D31" s="235"/>
      <x:c r="E31" s="235"/>
      <x:c r="F31" s="235"/>
      <x:c r="G31" s="235"/>
      <x:c r="H31" s="236"/>
    </x:row>
    <x:row r="32" ht="22" customHeight="1">
      <x:c r="A32" s="245" t="str">
        <x:v>Конкурентная проверка и позиционирование</x:v>
      </x:c>
      <x:c r="B32" s="246"/>
      <x:c r="C32" s="246"/>
      <x:c r="D32" s="246"/>
      <x:c r="E32" s="246"/>
      <x:c r="F32" s="246"/>
      <x:c r="G32" s="246"/>
      <x:c r="H32" s="247"/>
    </x:row>
    <x:row r="33">
      <x:c r="A33" s="212" t="str">
        <x:v>Игрок / альтернатива</x:v>
      </x:c>
      <x:c r="B33" s="213" t="str">
        <x:v>Город</x:v>
      </x:c>
      <x:c r="C33" s="213" t="str">
        <x:v>Формат</x:v>
      </x:c>
      <x:c r="D33" s="213" t="str">
        <x:v>Флот / продукт</x:v>
      </x:c>
      <x:c r="E33" s="213" t="str">
        <x:v>Ценовой ориентир</x:v>
      </x:c>
      <x:c r="F33" s="213" t="str">
        <x:v>Сила</x:v>
      </x:c>
      <x:c r="G33" s="213" t="str">
        <x:v>Разрыв для проекта</x:v>
      </x:c>
      <x:c r="H33" s="214" t="str">
        <x:v>Источник</x:v>
      </x:c>
    </x:row>
    <x:row r="34">
      <x:c r="A34" s="234" t="str">
        <x:v>PROyachting</x:v>
      </x:c>
      <x:c r="B34" s="235" t="str">
        <x:v>Москва</x:v>
      </x:c>
      <x:c r="C34" s="235" t="str">
        <x:v>клуб, обучение, регулярные и корпоративные регаты</x:v>
      </x:c>
      <x:c r="D34" s="235" t="str">
        <x:v>45 J/70 + другие классы</x:v>
      </x:c>
      <x:c r="E34" s="235" t="str">
        <x:v>16 тыс. ₽ за 2 часа на команду; регата 6 тыс. ₽/чел.</x:v>
      </x:c>
      <x:c r="F34" s="235" t="str">
        <x:v>бренд, локация Водного стадиона, масштаб</x:v>
      </x:c>
      <x:c r="G34" s="235" t="str">
        <x:v>SV20 дешевле по активу; нужен другой community-образ</x:v>
      </x:c>
      <x:c r="H34" s="249" t="str">
        <x:v>https://pro-yachting.ru/</x:v>
      </x:c>
    </x:row>
    <x:row r="35">
      <x:c r="A35" s="234" t="str">
        <x:v>Сила Ветра</x:v>
      </x:c>
      <x:c r="B35" s="235" t="str">
        <x:v>Москва</x:v>
      </x:c>
      <x:c r="C35" s="235" t="str">
        <x:v>тренировки и регаты на унифицированном флоте</x:v>
      </x:c>
      <x:c r="D35" s="235" t="str">
        <x:v>SV20, Строгино / Буревестник</x:v>
      </x:c>
      <x:c r="E35" s="235" t="str">
        <x:v>около 5,5 тыс. ₽/чел. за регату</x:v>
      </x:c>
      <x:c r="F35" s="235" t="str">
        <x:v>сильное комьюнити и понятный продукт</x:v>
      </x:c>
      <x:c r="G35" s="235" t="str">
        <x:v>нельзя копировать; нужна локальная клубная программа</x:v>
      </x:c>
      <x:c r="H35" s="249" t="str">
        <x:v>https://silavetra.com/city/calendar_competitions</x:v>
      </x:c>
    </x:row>
    <x:row r="36">
      <x:c r="A36" s="234" t="str">
        <x:v>Яхт-школы IYT / ГИМС</x:v>
      </x:c>
      <x:c r="B36" s="235" t="str">
        <x:v>Москва</x:v>
      </x:c>
      <x:c r="C36" s="235" t="str">
        <x:v>лицензионные курсы и теория</x:v>
      </x:c>
      <x:c r="D36" s="235" t="str">
        <x:v>разный флот</x:v>
      </x:c>
      <x:c r="E36" s="235" t="str">
        <x:v>курс 30–35 тыс. ₽ и выше</x:v>
      </x:c>
      <x:c r="F36" s="235" t="str">
        <x:v>сертификат и путешествия</x:v>
      </x:c>
      <x:c r="G36" s="235" t="str">
        <x:v>наш MVP — регулярный городской спорт, не только права</x:v>
      </x:c>
      <x:c r="H36" s="249" t="str">
        <x:v>https://ysn.su/</x:v>
      </x:c>
    </x:row>
    <x:row r="37">
      <x:c r="A37" s="234"/>
      <x:c r="B37" s="235"/>
      <x:c r="C37" s="235"/>
      <x:c r="D37" s="235"/>
      <x:c r="E37" s="235"/>
      <x:c r="F37" s="235"/>
      <x:c r="G37" s="235"/>
      <x:c r="H37" s="236"/>
    </x:row>
    <x:row r="38">
      <x:c r="A38" s="225" t="str">
        <x:v>Методика не утверждает, что 8% жителей уже хотят заниматься яхтингом. Это проверяемая гипотеза категории. До заказа флота её надо заменить фактом: стоимость лида, конверсия в депозит, повторные посещения и доля клиентов в радиусе 45–60 минут от выбранной базы.</x:v>
      </x:c>
      <x:c r="B38" s="226"/>
      <x:c r="C38" s="226"/>
      <x:c r="D38" s="226"/>
      <x:c r="E38" s="226"/>
      <x:c r="F38" s="226"/>
      <x:c r="G38" s="226"/>
      <x:c r="H38" s="227"/>
    </x:row>
    <x:row r="39">
      <x:c r="A39" s="225"/>
      <x:c r="B39" s="226"/>
      <x:c r="C39" s="226"/>
      <x:c r="D39" s="226"/>
      <x:c r="E39" s="226"/>
      <x:c r="F39" s="226"/>
      <x:c r="G39" s="226"/>
      <x:c r="H39" s="227"/>
    </x:row>
    <x:row r="40">
      <x:c r="A40" s="228"/>
      <x:c r="B40" s="229"/>
      <x:c r="C40" s="229"/>
      <x:c r="D40" s="229"/>
      <x:c r="E40" s="229"/>
      <x:c r="F40" s="229"/>
      <x:c r="G40" s="229"/>
      <x:c r="H40" s="230"/>
    </x:row>
  </x:sheetData>
  <x:mergeCells>
    <x:mergeCell ref="A1:H1"/>
    <x:mergeCell ref="A2:H2"/>
    <x:mergeCell ref="A13:H13"/>
    <x:mergeCell ref="A22:H22"/>
    <x:mergeCell ref="A32:H32"/>
    <x:mergeCell ref="A38:H40"/>
  </x:mergeCells>
  <x:pageMargins left="0.7" right="0.7" top="0.75" bottom="0.75" header="0.3" footer="0.3"/>
  <x:legacyDrawing xmlns:r="http://schemas.openxmlformats.org/officeDocument/2006/relationships" r:id="Rbc3a2d8baeea41e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8" hidden="0" customWidth="1"/>
    <x:col min="3" max="3" width="18" hidden="0" customWidth="1"/>
    <x:col min="4" max="4" width="48" hidden="0" customWidth="1"/>
    <x:col min="5" max="5" width="20" hidden="0" customWidth="1"/>
    <x:col min="6" max="6" width="44" hidden="0" customWidth="1"/>
    <x:col min="7" max="7" width="22" hidden="0" customWidth="1"/>
    <x:col min="8" max="8" width="34" hidden="0" customWidth="1"/>
  </x:cols>
  <x:sheetData>
    <x:row r="1" ht="34" customHeight="1">
      <x:c r="A1" s="231" t="str">
        <x:v>Москва: технико-экономическое обоснование</x:v>
      </x:c>
      <x:c r="B1" s="232"/>
      <x:c r="C1" s="232"/>
      <x:c r="D1" s="232"/>
      <x:c r="E1" s="232"/>
      <x:c r="F1" s="232"/>
      <x:c r="G1" s="232"/>
      <x:c r="H1" s="233"/>
    </x:row>
    <x:row r="2" ht="32" customHeight="1">
      <x:c r="A2" s="56" t="str">
        <x:v>Решение основано на рынке, технической модели базы, команде, финансах и контрольных условиях до необратимого CAPEX.</x:v>
      </x:c>
      <x:c r="B2" s="57"/>
      <x:c r="C2" s="57"/>
      <x:c r="D2" s="57"/>
      <x:c r="E2" s="57"/>
      <x:c r="F2" s="57"/>
      <x:c r="G2" s="57"/>
      <x:c r="H2" s="58"/>
    </x:row>
    <x:row r="3">
      <x:c r="A3" s="234"/>
      <x:c r="B3" s="235"/>
      <x:c r="C3" s="235"/>
      <x:c r="D3" s="235"/>
      <x:c r="E3" s="235"/>
      <x:c r="F3" s="235"/>
      <x:c r="G3" s="235"/>
      <x:c r="H3" s="236"/>
    </x:row>
    <x:row r="4">
      <x:c r="A4" s="212" t="str">
        <x:v>Ключевой вывод</x:v>
      </x:c>
      <x:c r="B4" s="213" t="str">
        <x:v>Значение</x:v>
      </x:c>
      <x:c r="C4" s="213" t="str">
        <x:v>Ед.</x:v>
      </x:c>
      <x:c r="D4" s="213" t="str">
        <x:v>Источник</x:v>
      </x:c>
      <x:c r="E4" s="213" t="str">
        <x:v>Условие</x:v>
      </x:c>
      <x:c r="F4" s="213" t="str">
        <x:v>Статус</x:v>
      </x:c>
      <x:c r="G4" s="213" t="str">
        <x:v>Ответственный</x:v>
      </x:c>
      <x:c r="H4" s="214" t="str">
        <x:v>Комментарий</x:v>
      </x:c>
    </x:row>
    <x:row r="5">
      <x:c r="A5" s="234" t="str">
        <x:v>Взвешенная оценка реализуемости</x:v>
      </x:c>
      <x:c r="B5" s="256" t="n">
        <x:f>SUM(E14:E20)</x:f>
        <x:v>4.1</x:v>
      </x:c>
      <x:c r="C5" s="235" t="str">
        <x:v>из 5</x:v>
      </x:c>
      <x:c r="D5" s="235" t="str">
        <x:v>критерии ниже</x:v>
      </x:c>
      <x:c r="E5" s="235" t="str">
        <x:v>закрыть критические условия до заказа 6 лодок</x:v>
      </x:c>
      <x:c r="F5" s="235" t="str">
        <x:v>Открыто</x:v>
      </x:c>
      <x:c r="G5" s="235" t="str">
        <x:v>Руководитель</x:v>
      </x:c>
      <x:c r="H5" s="236" t="str"/>
    </x:row>
    <x:row r="6">
      <x:c r="A6" s="257" t="str">
        <x:v>Инвестиционное решение</x:v>
      </x:c>
      <x:c r="B6" s="258" t="str">
        <x:f>IF(B5&gt;=4,"УСЛОВНЫЙ GO",IF(B5&gt;=3,"ПИЛОТ ПЕРЕД CAPEX","NO-GO / ПЕРЕСБОРКА"))</x:f>
        <x:v>УСЛОВНЫЙ GO</x:v>
      </x:c>
      <x:c r="C6" s="258" t="str">
        <x:v>статус</x:v>
      </x:c>
      <x:c r="D6" s="258" t="str">
        <x:v>формула по score</x:v>
      </x:c>
      <x:c r="E6" s="258" t="str">
        <x:v>не является окончательным инвестрешением</x:v>
      </x:c>
      <x:c r="F6" s="258" t="str">
        <x:v>Открыто</x:v>
      </x:c>
      <x:c r="G6" s="258" t="str">
        <x:v>Инвесткомитет</x:v>
      </x:c>
      <x:c r="H6" s="259" t="str"/>
    </x:row>
    <x:row r="7">
      <x:c r="A7" s="234" t="str">
        <x:v>Project IRR @ 4x</x:v>
      </x:c>
      <x:c r="B7" s="240" t="n">
        <x:f>'IRR и выход'!F15</x:f>
        <x:v>0.5451723901354015</x:v>
      </x:c>
      <x:c r="C7" s="235" t="str">
        <x:v>%</x:v>
      </x:c>
      <x:c r="D7" s="235" t="str">
        <x:v>IRR и выход</x:v>
      </x:c>
      <x:c r="E7" s="235" t="str">
        <x:v>exit multiple — гипотеза, не оферта</x:v>
      </x:c>
      <x:c r="F7" s="235" t="str">
        <x:v>Открыто</x:v>
      </x:c>
      <x:c r="G7" s="235" t="str">
        <x:v>Финансы</x:v>
      </x:c>
      <x:c r="H7" s="236" t="str"/>
    </x:row>
    <x:row r="8">
      <x:c r="A8" s="234" t="str">
        <x:v>SAM</x:v>
      </x:c>
      <x:c r="B8" s="260" t="n">
        <x:f>'Рынок TAM SAM SOM'!C20</x:f>
        <x:v>2286487745.64</x:v>
      </x:c>
      <x:c r="C8" s="235" t="str">
        <x:v>₽/год</x:v>
      </x:c>
      <x:c r="D8" s="235" t="str">
        <x:v>TAM/SAM/SOM</x:v>
      </x:c>
      <x:c r="E8" s="235" t="str">
        <x:v>валидировать лидогенерацией</x:v>
      </x:c>
      <x:c r="F8" s="235" t="str">
        <x:v>Открыто</x:v>
      </x:c>
      <x:c r="G8" s="235" t="str">
        <x:v>Маркетинг</x:v>
      </x:c>
      <x:c r="H8" s="236" t="str"/>
    </x:row>
    <x:row r="9">
      <x:c r="A9" s="234" t="str">
        <x:v>SOM / SAM в 2029</x:v>
      </x:c>
      <x:c r="B9" s="240" t="n">
        <x:f>'Рынок TAM SAM SOM'!E27</x:f>
        <x:v>0.02573920114473516</x:v>
      </x:c>
      <x:c r="C9" s="235" t="str">
        <x:v>%</x:v>
      </x:c>
      <x:c r="D9" s="235" t="str">
        <x:v>2029</x:v>
      </x:c>
      <x:c r="E9" s="235" t="str">
        <x:v>сверить с повторными покупками</x:v>
      </x:c>
      <x:c r="F9" s="235" t="str">
        <x:v>Открыто</x:v>
      </x:c>
      <x:c r="G9" s="235" t="str">
        <x:v>Маркетинг</x:v>
      </x:c>
      <x:c r="H9" s="236" t="str"/>
    </x:row>
    <x:row r="10">
      <x:c r="A10" s="234" t="str">
        <x:v>Полная потребность в финансировании</x:v>
      </x:c>
      <x:c r="B10" s="260" t="n">
        <x:f>'P&amp;L и Cash Flow'!C32</x:f>
        <x:v>32361950.11904762</x:v>
      </x:c>
      <x:c r="C10" s="235" t="str">
        <x:v>₽</x:v>
      </x:c>
      <x:c r="D10" s="235" t="str">
        <x:v>P&amp;L и Cash Flow</x:v>
      </x:c>
      <x:c r="E10" s="235" t="str">
        <x:v>закрыть источниками на 100%</x:v>
      </x:c>
      <x:c r="F10" s="235" t="str">
        <x:v>Открыто</x:v>
      </x:c>
      <x:c r="G10" s="235" t="str">
        <x:v>Финансы</x:v>
      </x:c>
      <x:c r="H10" s="236" t="str"/>
    </x:row>
    <x:row r="11">
      <x:c r="A11" s="234"/>
      <x:c r="B11" s="235"/>
      <x:c r="C11" s="235"/>
      <x:c r="D11" s="235"/>
      <x:c r="E11" s="235"/>
      <x:c r="F11" s="235"/>
      <x:c r="G11" s="235"/>
      <x:c r="H11" s="236"/>
    </x:row>
    <x:row r="12" ht="22" customHeight="1">
      <x:c r="A12" s="245" t="str">
        <x:v>Оценка реализуемости</x:v>
      </x:c>
      <x:c r="B12" s="246"/>
      <x:c r="C12" s="246"/>
      <x:c r="D12" s="246"/>
      <x:c r="E12" s="246"/>
      <x:c r="F12" s="246"/>
      <x:c r="G12" s="246"/>
      <x:c r="H12" s="247"/>
    </x:row>
    <x:row r="13">
      <x:c r="A13" s="212" t="str">
        <x:v>Критерий</x:v>
      </x:c>
      <x:c r="B13" s="213" t="str">
        <x:v>Вес</x:v>
      </x:c>
      <x:c r="C13" s="213" t="str">
        <x:v>Оценка 1–5</x:v>
      </x:c>
      <x:c r="D13" s="213" t="str">
        <x:v>Обоснование</x:v>
      </x:c>
      <x:c r="E13" s="213" t="str">
        <x:v>Взвешенный балл</x:v>
      </x:c>
      <x:c r="F13" s="213" t="str">
        <x:v>Порог / смысл</x:v>
      </x:c>
      <x:c r="G13" s="213" t="str">
        <x:v>Статус</x:v>
      </x:c>
      <x:c r="H13" s="214" t="str">
        <x:v>Что подтвердить</x:v>
      </x:c>
    </x:row>
    <x:row r="14">
      <x:c r="A14" s="234" t="str">
        <x:v>Рыночный потенциал</x:v>
      </x:c>
      <x:c r="B14" s="240" t="n">
        <x:v>0.2</x:v>
      </x:c>
      <x:c r="C14" s="243" t="n">
        <x:v>5</x:v>
      </x:c>
      <x:c r="D14" s="235" t="str">
        <x:v>Большой платёжеспособный рынок и подтверждённая категория спортивного яхтинга</x:v>
      </x:c>
      <x:c r="E14" s="256" t="n">
        <x:f>B14*C14</x:f>
        <x:v>1</x:v>
      </x:c>
      <x:c r="F14" s="235" t="str">
        <x:v>5 — подтверждено; 1 — критично</x:v>
      </x:c>
      <x:c r="G14" s="235" t="str">
        <x:v>Рабочая оценка</x:v>
      </x:c>
      <x:c r="H14" s="236" t="str">
        <x:v>доказательства / договор / тест</x:v>
      </x:c>
    </x:row>
    <x:row r="15">
      <x:c r="A15" s="234" t="str">
        <x:v>Техническая реализуемость</x:v>
      </x:c>
      <x:c r="B15" s="240" t="n">
        <x:v>0.15</x:v>
      </x:c>
      <x:c r="C15" s="243" t="n">
        <x:v>4</x:v>
      </x:c>
      <x:c r="D15" s="235" t="str">
        <x:v>Готовые марины закрывают базовые портовые функции</x:v>
      </x:c>
      <x:c r="E15" s="256" t="n">
        <x:f>B15*C15</x:f>
        <x:v>0.6</x:v>
      </x:c>
      <x:c r="F15" s="235" t="str">
        <x:v>5 — подтверждено; 1 — критично</x:v>
      </x:c>
      <x:c r="G15" s="235" t="str">
        <x:v>Рабочая оценка</x:v>
      </x:c>
      <x:c r="H15" s="236" t="str">
        <x:v>доказательства / договор / тест</x:v>
      </x:c>
    </x:row>
    <x:row r="16">
      <x:c r="A16" s="234" t="str">
        <x:v>Причальная инфраструктура</x:v>
      </x:c>
      <x:c r="B16" s="240" t="n">
        <x:v>0.15</x:v>
      </x:c>
      <x:c r="C16" s="243" t="n">
        <x:v>4</x:v>
      </x:c>
      <x:c r="D16" s="235" t="str">
        <x:v>Публичные тарифы есть, но коммерческие условия школы ещё не подтверждены</x:v>
      </x:c>
      <x:c r="E16" s="256" t="n">
        <x:f>B16*C16</x:f>
        <x:v>0.6</x:v>
      </x:c>
      <x:c r="F16" s="235" t="str">
        <x:v>5 — подтверждено; 1 — критично</x:v>
      </x:c>
      <x:c r="G16" s="235" t="str">
        <x:v>Рабочая оценка</x:v>
      </x:c>
      <x:c r="H16" s="236" t="str">
        <x:v>доказательства / договор / тест</x:v>
      </x:c>
    </x:row>
    <x:row r="17">
      <x:c r="A17" s="234" t="str">
        <x:v>Правовая реализуемость</x:v>
      </x:c>
      <x:c r="B17" s="240" t="n">
        <x:v>0.1</x:v>
      </x:c>
      <x:c r="C17" s="243" t="n">
        <x:v>3</x:v>
      </x:c>
      <x:c r="D17" s="235" t="str">
        <x:v>Нужно заключение по формату услуг, ГИМС, страхованию и событиям</x:v>
      </x:c>
      <x:c r="E17" s="256" t="n">
        <x:f>B17*C17</x:f>
        <x:v>0.30000000000000004</x:v>
      </x:c>
      <x:c r="F17" s="235" t="str">
        <x:v>5 — подтверждено; 1 — критично</x:v>
      </x:c>
      <x:c r="G17" s="235" t="str">
        <x:v>Рабочая оценка</x:v>
      </x:c>
      <x:c r="H17" s="236" t="str">
        <x:v>доказательства / договор / тест</x:v>
      </x:c>
    </x:row>
    <x:row r="18">
      <x:c r="A18" s="234" t="str">
        <x:v>Команда и инструкторы</x:v>
      </x:c>
      <x:c r="B18" s="240" t="n">
        <x:v>0.1</x:v>
      </x:c>
      <x:c r="C18" s="243" t="n">
        <x:v>4</x:v>
      </x:c>
      <x:c r="D18" s="235" t="str">
        <x:v>Пул капитанов шире, но конкуренция за сильных инструкторов выше</x:v>
      </x:c>
      <x:c r="E18" s="256" t="n">
        <x:f>B18*C18</x:f>
        <x:v>0.4</x:v>
      </x:c>
      <x:c r="F18" s="235" t="str">
        <x:v>5 — подтверждено; 1 — критично</x:v>
      </x:c>
      <x:c r="G18" s="235" t="str">
        <x:v>Рабочая оценка</x:v>
      </x:c>
      <x:c r="H18" s="236" t="str">
        <x:v>доказательства / договор / тест</x:v>
      </x:c>
    </x:row>
    <x:row r="19">
      <x:c r="A19" s="234" t="str">
        <x:v>Финансовая устойчивость</x:v>
      </x:c>
      <x:c r="B19" s="240" t="n">
        <x:v>0.2</x:v>
      </x:c>
      <x:c r="C19" s="243" t="n">
        <x:v>5</x:v>
      </x:c>
      <x:c r="D19" s="235" t="str">
        <x:v>Положительная EBITDA с 2028 и высокая модельная IRR при 4x</x:v>
      </x:c>
      <x:c r="E19" s="256" t="n">
        <x:f>B19*C19</x:f>
        <x:v>1</x:v>
      </x:c>
      <x:c r="F19" s="235" t="str">
        <x:v>5 — подтверждено; 1 — критично</x:v>
      </x:c>
      <x:c r="G19" s="235" t="str">
        <x:v>Рабочая оценка</x:v>
      </x:c>
      <x:c r="H19" s="236" t="str">
        <x:v>доказательства / договор / тест</x:v>
      </x:c>
    </x:row>
    <x:row r="20">
      <x:c r="A20" s="234" t="str">
        <x:v>Партнёрство с городом/мариной</x:v>
      </x:c>
      <x:c r="B20" s="240" t="n">
        <x:v>0.1</x:v>
      </x:c>
      <x:c r="C20" s="243" t="n">
        <x:v>2</x:v>
      </x:c>
      <x:c r="D20" s="235" t="str">
        <x:v>В базовой модели господдержки нет; ключевой партнёр — коммерческая марина</x:v>
      </x:c>
      <x:c r="E20" s="256" t="n">
        <x:f>B20*C20</x:f>
        <x:v>0.2</x:v>
      </x:c>
      <x:c r="F20" s="235" t="str">
        <x:v>5 — подтверждено; 1 — критично</x:v>
      </x:c>
      <x:c r="G20" s="235" t="str">
        <x:v>Рабочая оценка</x:v>
      </x:c>
      <x:c r="H20" s="236" t="str">
        <x:v>доказательства / договор / тест</x:v>
      </x:c>
    </x:row>
    <x:row r="21">
      <x:c r="A21" s="234"/>
      <x:c r="B21" s="235"/>
      <x:c r="C21" s="235"/>
      <x:c r="D21" s="235"/>
      <x:c r="E21" s="235"/>
      <x:c r="F21" s="235"/>
      <x:c r="G21" s="235"/>
      <x:c r="H21" s="236"/>
    </x:row>
    <x:row r="22" ht="22" customHeight="1">
      <x:c r="A22" s="245" t="str">
        <x:v>Контрольные условия до необратимого CAPEX</x:v>
      </x:c>
      <x:c r="B22" s="246"/>
      <x:c r="C22" s="246"/>
      <x:c r="D22" s="246"/>
      <x:c r="E22" s="246"/>
      <x:c r="F22" s="246"/>
      <x:c r="G22" s="246"/>
      <x:c r="H22" s="247"/>
    </x:row>
    <x:row r="23">
      <x:c r="A23" s="212" t="str">
        <x:v>Условие</x:v>
      </x:c>
      <x:c r="B23" s="213" t="str">
        <x:v>Критерий закрытия</x:v>
      </x:c>
      <x:c r="C23" s="213" t="str">
        <x:v>Текущий статус</x:v>
      </x:c>
      <x:c r="D23" s="213" t="str">
        <x:v>Доказательство</x:v>
      </x:c>
      <x:c r="E23" s="213" t="str">
        <x:v>Срок</x:v>
      </x:c>
      <x:c r="F23" s="213" t="str">
        <x:v>Ответственный</x:v>
      </x:c>
      <x:c r="G23" s="213" t="str">
        <x:v>Влияние</x:v>
      </x:c>
      <x:c r="H23" s="214" t="str">
        <x:v>Следующее действие</x:v>
      </x:c>
    </x:row>
    <x:row r="24">
      <x:c r="A24" s="234" t="str">
        <x:v>LOI / договор с яхт-клубом</x:v>
      </x:c>
      <x:c r="B24" s="235" t="str">
        <x:v>7 мест, помещение и режим коммерческой школы на 3 сезона</x:v>
      </x:c>
      <x:c r="C24" s="261" t="str">
        <x:v>Открыто</x:v>
      </x:c>
      <x:c r="D24" s="235" t="str">
        <x:v>не приложено</x:v>
      </x:c>
      <x:c r="E24" s="235" t="str">
        <x:v>до заказа флота</x:v>
      </x:c>
      <x:c r="F24" s="235" t="str">
        <x:v>Руководитель</x:v>
      </x:c>
      <x:c r="G24" s="235" t="str">
        <x:v>критическое</x:v>
      </x:c>
      <x:c r="H24" s="236" t="str">
        <x:v>назначить владельца и дату</x:v>
      </x:c>
    </x:row>
    <x:row r="25">
      <x:c r="A25" s="234" t="str">
        <x:v>Предпродажи до заказа флота</x:v>
      </x:c>
      <x:c r="B25" s="235" t="str">
        <x:v>≥200 оплаченных мест и ≥60 клубных депозитов</x:v>
      </x:c>
      <x:c r="C25" s="261" t="str">
        <x:v>Открыто</x:v>
      </x:c>
      <x:c r="D25" s="235" t="str">
        <x:v>не приложено</x:v>
      </x:c>
      <x:c r="E25" s="235" t="str">
        <x:v>до заказа флота</x:v>
      </x:c>
      <x:c r="F25" s="235" t="str">
        <x:v>Руководитель</x:v>
      </x:c>
      <x:c r="G25" s="235" t="str">
        <x:v>критическое</x:v>
      </x:c>
      <x:c r="H25" s="236" t="str">
        <x:v>назначить владельца и дату</x:v>
      </x:c>
    </x:row>
    <x:row r="26">
      <x:c r="A26" s="234" t="str">
        <x:v>Корпоративный спрос</x:v>
      </x:c>
      <x:c r="B26" s="235" t="str">
        <x:v>≥3 LOI на регаты</x:v>
      </x:c>
      <x:c r="C26" s="261" t="str">
        <x:v>Открыто</x:v>
      </x:c>
      <x:c r="D26" s="235" t="str">
        <x:v>не приложено</x:v>
      </x:c>
      <x:c r="E26" s="235" t="str">
        <x:v>до заказа флота</x:v>
      </x:c>
      <x:c r="F26" s="235" t="str">
        <x:v>Руководитель</x:v>
      </x:c>
      <x:c r="G26" s="235" t="str">
        <x:v>критическое</x:v>
      </x:c>
      <x:c r="H26" s="236" t="str">
        <x:v>назначить владельца и дату</x:v>
      </x:c>
    </x:row>
    <x:row r="27">
      <x:c r="A27" s="234" t="str">
        <x:v>Инструкторы</x:v>
      </x:c>
      <x:c r="B27" s="235" t="str">
        <x:v>Старший инструктор + пул минимум 8 капитанов</x:v>
      </x:c>
      <x:c r="C27" s="261" t="str">
        <x:v>Открыто</x:v>
      </x:c>
      <x:c r="D27" s="235" t="str">
        <x:v>не приложено</x:v>
      </x:c>
      <x:c r="E27" s="235" t="str">
        <x:v>до заказа флота</x:v>
      </x:c>
      <x:c r="F27" s="235" t="str">
        <x:v>Старший инструктор</x:v>
      </x:c>
      <x:c r="G27" s="235" t="str">
        <x:v>критическое</x:v>
      </x:c>
      <x:c r="H27" s="236" t="str">
        <x:v>назначить владельца и дату</x:v>
      </x:c>
    </x:row>
    <x:row r="28">
      <x:c r="A28" s="234" t="str">
        <x:v>Ограничения событий</x:v>
      </x:c>
      <x:c r="B28" s="235" t="str">
        <x:v>Письменно согласованы музыка, гости, алкоголь и время работы</x:v>
      </x:c>
      <x:c r="C28" s="261" t="str">
        <x:v>Открыто</x:v>
      </x:c>
      <x:c r="D28" s="235" t="str">
        <x:v>не приложено</x:v>
      </x:c>
      <x:c r="E28" s="235" t="str">
        <x:v>до заказа флота</x:v>
      </x:c>
      <x:c r="F28" s="235" t="str">
        <x:v>Руководитель</x:v>
      </x:c>
      <x:c r="G28" s="235" t="str">
        <x:v>критическое</x:v>
      </x:c>
      <x:c r="H28" s="236" t="str">
        <x:v>назначить владельца и дату</x:v>
      </x:c>
    </x:row>
    <x:row r="29">
      <x:c r="A29" s="234" t="str">
        <x:v>Финансирование</x:v>
      </x:c>
      <x:c r="B29" s="235" t="str">
        <x:v>Покрыто 100% полной потребности</x:v>
      </x:c>
      <x:c r="C29" s="261" t="str">
        <x:v>Открыто</x:v>
      </x:c>
      <x:c r="D29" s="235" t="str">
        <x:v>не приложено</x:v>
      </x:c>
      <x:c r="E29" s="235" t="str">
        <x:v>до заказа флота</x:v>
      </x:c>
      <x:c r="F29" s="235" t="str">
        <x:v>Руководитель</x:v>
      </x:c>
      <x:c r="G29" s="235" t="str">
        <x:v>критическое</x:v>
      </x:c>
      <x:c r="H29" s="236" t="str">
        <x:v>назначить владельца и дату</x:v>
      </x:c>
    </x:row>
    <x:row r="30">
      <x:c r="A30" s="234"/>
      <x:c r="B30" s="235"/>
      <x:c r="C30" s="235"/>
      <x:c r="D30" s="235"/>
      <x:c r="E30" s="235"/>
      <x:c r="F30" s="235"/>
      <x:c r="G30" s="235"/>
      <x:c r="H30" s="236"/>
    </x:row>
    <x:row r="31" ht="22" customHeight="1">
      <x:c r="A31" s="245" t="str">
        <x:v>Карта ключевых рисков</x:v>
      </x:c>
      <x:c r="B31" s="246"/>
      <x:c r="C31" s="246"/>
      <x:c r="D31" s="246"/>
      <x:c r="E31" s="246"/>
      <x:c r="F31" s="246"/>
      <x:c r="G31" s="246"/>
      <x:c r="H31" s="247"/>
    </x:row>
    <x:row r="32">
      <x:c r="A32" s="212" t="str">
        <x:v>Риск</x:v>
      </x:c>
      <x:c r="B32" s="213" t="str">
        <x:v>Вероятность 1–5</x:v>
      </x:c>
      <x:c r="C32" s="213" t="str">
        <x:v>Влияние 1–5</x:v>
      </x:c>
      <x:c r="D32" s="213" t="str">
        <x:v>Risk score</x:v>
      </x:c>
      <x:c r="E32" s="213" t="str">
        <x:v>Уровень</x:v>
      </x:c>
      <x:c r="F32" s="213" t="str">
        <x:v>Митигация</x:v>
      </x:c>
      <x:c r="G32" s="213" t="str">
        <x:v>Владелец</x:v>
      </x:c>
      <x:c r="H32" s="214" t="str">
        <x:v>Контрольный индикатор</x:v>
      </x:c>
    </x:row>
    <x:row r="33">
      <x:c r="A33" s="234" t="str">
        <x:v>Договор марины не разрешает формат школы</x:v>
      </x:c>
      <x:c r="B33" s="235" t="n">
        <x:v>4</x:v>
      </x:c>
      <x:c r="C33" s="235" t="n">
        <x:v>5</x:v>
      </x:c>
      <x:c r="D33" s="235" t="n">
        <x:f>B33*C33</x:f>
        <x:v>20</x:v>
      </x:c>
      <x:c r="E33" s="235" t="str">
        <x:f>IF(D33&gt;=16,"КРИТИЧЕСКИЙ",IF(D33&gt;=10,"ВЫСОКИЙ",IF(D33&gt;=6,"СРЕДНИЙ","НИЗКИЙ")))</x:f>
        <x:v>КРИТИЧЕСКИЙ</x:v>
      </x:c>
      <x:c r="F33" s="235" t="str">
        <x:v>Техническое задание и LOI до заказа флота</x:v>
      </x:c>
      <x:c r="G33" s="235" t="str">
        <x:v>Руководитель</x:v>
      </x:c>
      <x:c r="H33" s="236" t="str">
        <x:v>еженедельный статус до запуска</x:v>
      </x:c>
    </x:row>
    <x:row r="34">
      <x:c r="A34" s="234" t="str">
        <x:v>Сильная конкуренция за аудиторию</x:v>
      </x:c>
      <x:c r="B34" s="235" t="n">
        <x:v>3</x:v>
      </x:c>
      <x:c r="C34" s="235" t="n">
        <x:v>4</x:v>
      </x:c>
      <x:c r="D34" s="235" t="n">
        <x:f>B34*C34</x:f>
        <x:v>12</x:v>
      </x:c>
      <x:c r="E34" s="235" t="str">
        <x:f>IF(D34&gt;=16,"КРИТИЧЕСКИЙ",IF(D34&gt;=10,"ВЫСОКИЙ",IF(D34&gt;=6,"СРЕДНИЙ","НИЗКИЙ")))</x:f>
        <x:v>ВЫСОКИЙ</x:v>
      </x:c>
      <x:c r="F34" s="235" t="str">
        <x:v>Позиционирование вокруг SV20, клуба и регулярных лиг</x:v>
      </x:c>
      <x:c r="G34" s="235" t="str">
        <x:v>Маркетинг</x:v>
      </x:c>
      <x:c r="H34" s="236" t="str">
        <x:v>еженедельный статус до запуска</x:v>
      </x:c>
    </x:row>
    <x:row r="35">
      <x:c r="A35" s="234" t="str">
        <x:v>Дефицит инструкторов в пиковые часы</x:v>
      </x:c>
      <x:c r="B35" s="235" t="n">
        <x:v>3</x:v>
      </x:c>
      <x:c r="C35" s="235" t="n">
        <x:v>4</x:v>
      </x:c>
      <x:c r="D35" s="235" t="n">
        <x:f>B35*C35</x:f>
        <x:v>12</x:v>
      </x:c>
      <x:c r="E35" s="235" t="str">
        <x:f>IF(D35&gt;=16,"КРИТИЧЕСКИЙ",IF(D35&gt;=10,"ВЫСОКИЙ",IF(D35&gt;=6,"СРЕДНИЙ","НИЗКИЙ")))</x:f>
        <x:v>ВЫСОКИЙ</x:v>
      </x:c>
      <x:c r="F35" s="235" t="str">
        <x:v>Резерв капитанов и гарантированные смены</x:v>
      </x:c>
      <x:c r="G35" s="235" t="str">
        <x:v>Старший инструктор</x:v>
      </x:c>
      <x:c r="H35" s="236" t="str">
        <x:v>еженедельный статус до запуска</x:v>
      </x:c>
    </x:row>
    <x:row r="36">
      <x:c r="A36" s="234" t="str">
        <x:v>Ограничения на вечерние события</x:v>
      </x:c>
      <x:c r="B36" s="235" t="n">
        <x:v>4</x:v>
      </x:c>
      <x:c r="C36" s="235" t="n">
        <x:v>3</x:v>
      </x:c>
      <x:c r="D36" s="235" t="n">
        <x:f>B36*C36</x:f>
        <x:v>12</x:v>
      </x:c>
      <x:c r="E36" s="235" t="str">
        <x:f>IF(D36&gt;=16,"КРИТИЧЕСКИЙ",IF(D36&gt;=10,"ВЫСОКИЙ",IF(D36&gt;=6,"СРЕДНИЙ","НИЗКИЙ")))</x:f>
        <x:v>ВЫСОКИЙ</x:v>
      </x:c>
      <x:c r="F36" s="235" t="str">
        <x:v>Отдельная площадка-партнёр или тихий клубный формат</x:v>
      </x:c>
      <x:c r="G36" s="235" t="str">
        <x:v>Администратор</x:v>
      </x:c>
      <x:c r="H36" s="236" t="str">
        <x:v>еженедельный статус до запуска</x:v>
      </x:c>
    </x:row>
    <x:row r="37">
      <x:c r="A37" s="234" t="str">
        <x:v>Рост стоимости базы</x:v>
      </x:c>
      <x:c r="B37" s="235" t="n">
        <x:v>3</x:v>
      </x:c>
      <x:c r="C37" s="235" t="n">
        <x:v>4</x:v>
      </x:c>
      <x:c r="D37" s="235" t="n">
        <x:f>B37*C37</x:f>
        <x:v>12</x:v>
      </x:c>
      <x:c r="E37" s="235" t="str">
        <x:f>IF(D37&gt;=16,"КРИТИЧЕСКИЙ",IF(D37&gt;=10,"ВЫСОКИЙ",IF(D37&gt;=6,"СРЕДНИЙ","НИЗКИЙ")))</x:f>
        <x:v>ВЫСОКИЙ</x:v>
      </x:c>
      <x:c r="F37" s="235" t="str">
        <x:v>Трёхлетний договор с индексацией и альтернативная марина</x:v>
      </x:c>
      <x:c r="G37" s="235" t="str">
        <x:v>Финансы</x:v>
      </x:c>
      <x:c r="H37" s="236" t="str">
        <x:v>еженедельный статус до запуска</x:v>
      </x:c>
    </x:row>
    <x:row r="38">
      <x:c r="A38" s="234" t="str">
        <x:v>Налоговая нагрузка выше модели</x:v>
      </x:c>
      <x:c r="B38" s="235" t="n">
        <x:v>3</x:v>
      </x:c>
      <x:c r="C38" s="235" t="n">
        <x:v>3</x:v>
      </x:c>
      <x:c r="D38" s="235" t="n">
        <x:f>B38*C38</x:f>
        <x:v>9</x:v>
      </x:c>
      <x:c r="E38" s="235" t="str">
        <x:f>IF(D38&gt;=16,"КРИТИЧЕСКИЙ",IF(D38&gt;=10,"ВЫСОКИЙ",IF(D38&gt;=6,"СРЕДНИЙ","НИЗКИЙ")))</x:f>
        <x:v>СРЕДНИЙ</x:v>
      </x:c>
      <x:c r="F38" s="235" t="str">
        <x:v>Налоговый меморандум до запуска продаж</x:v>
      </x:c>
      <x:c r="G38" s="235" t="str">
        <x:v>Финансы</x:v>
      </x:c>
      <x:c r="H38" s="236" t="str">
        <x:v>еженедельный статус до запуска</x:v>
      </x:c>
    </x:row>
    <x:row r="39">
      <x:c r="A39" s="234"/>
      <x:c r="B39" s="235"/>
      <x:c r="C39" s="235"/>
      <x:c r="D39" s="235"/>
      <x:c r="E39" s="235"/>
      <x:c r="F39" s="235"/>
      <x:c r="G39" s="235"/>
      <x:c r="H39" s="236"/>
    </x:row>
    <x:row r="40">
      <x:c r="A40" s="225" t="str">
        <x:v>Рекомендация: переходить к переговорам с мариной и предпродажам, но не размещать заказ на весь флот до LOI по базе, подтверждения режима школы/событий и покрытия полной потребности. Высокая IRR зависит от достижения выручки 2029 и продажи проекта по 4x EBITDA.</x:v>
      </x:c>
      <x:c r="B40" s="226"/>
      <x:c r="C40" s="226"/>
      <x:c r="D40" s="226"/>
      <x:c r="E40" s="226"/>
      <x:c r="F40" s="226"/>
      <x:c r="G40" s="226"/>
      <x:c r="H40" s="227"/>
    </x:row>
    <x:row r="41">
      <x:c r="A41" s="225"/>
      <x:c r="B41" s="226"/>
      <x:c r="C41" s="226"/>
      <x:c r="D41" s="226"/>
      <x:c r="E41" s="226"/>
      <x:c r="F41" s="226"/>
      <x:c r="G41" s="226"/>
      <x:c r="H41" s="227"/>
    </x:row>
    <x:row r="42">
      <x:c r="A42" s="225"/>
      <x:c r="B42" s="226"/>
      <x:c r="C42" s="226"/>
      <x:c r="D42" s="226"/>
      <x:c r="E42" s="226"/>
      <x:c r="F42" s="226"/>
      <x:c r="G42" s="226"/>
      <x:c r="H42" s="227"/>
    </x:row>
    <x:row r="43">
      <x:c r="A43" s="228"/>
      <x:c r="B43" s="229"/>
      <x:c r="C43" s="229"/>
      <x:c r="D43" s="229"/>
      <x:c r="E43" s="229"/>
      <x:c r="F43" s="229"/>
      <x:c r="G43" s="229"/>
      <x:c r="H43" s="230"/>
    </x:row>
  </x:sheetData>
  <x:mergeCells>
    <x:mergeCell ref="A1:H1"/>
    <x:mergeCell ref="A2:H2"/>
    <x:mergeCell ref="A12:H12"/>
    <x:mergeCell ref="A22:H22"/>
    <x:mergeCell ref="A31:H31"/>
    <x:mergeCell ref="A40:H43"/>
  </x:mergeCells>
  <x:conditionalFormatting sqref="E33:E38">
    <x:cfRule type="containsText" dxfId="0" priority="1" operator="containsText" text="КРИТИЧЕСКИЙ"/>
    <x:cfRule type="containsText" dxfId="1" priority="2" operator="containsText" text="ВЫСОКИЙ"/>
  </x:conditionalFormatting>
  <x:dataValidations count="1">
    <x:dataValidation type="list" sqref="C24:C29">
      <x:formula1>"Открыто,В работе,Закрыто"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34" customHeight="1">
      <x:c r="A1" s="188" t="str">
        <x:v>Сценарии</x:v>
      </x:c>
      <x:c r="B1" s="188"/>
      <x:c r="C1" s="188"/>
      <x:c r="D1" s="188"/>
      <x:c r="E1" s="188"/>
      <x:c r="F1" s="188"/>
      <x:c r="G1" s="188"/>
      <x:c r="H1" s="188"/>
      <x:c r="I1" s="188"/>
    </x:row>
    <x:row r="2" ht="32" customHeight="1">
      <x:c r="A2" s="7" t="str">
        <x:v>Переключатель меняет цену, загрузку, расписание, событийную выручку, OPEX и стартовые вложения.</x:v>
      </x:c>
      <x:c r="B2" s="7"/>
      <x:c r="C2" s="7"/>
      <x:c r="D2" s="7"/>
      <x:c r="E2" s="7"/>
      <x:c r="F2" s="7"/>
      <x:c r="G2" s="7"/>
      <x:c r="H2" s="7"/>
      <x:c r="I2" s="7"/>
    </x:row>
    <x:row r="3">
      <x:c r="A3" s="189"/>
      <x:c r="B3" s="189"/>
      <x:c r="C3" s="189"/>
      <x:c r="D3" s="189"/>
      <x:c r="E3" s="189"/>
      <x:c r="F3" s="189"/>
      <x:c r="G3" s="189"/>
      <x:c r="H3" s="189"/>
      <x:c r="I3" s="189"/>
    </x:row>
    <x:row r="4">
      <x:c r="A4" s="189" t="str">
        <x:v>Выбранный сценарий</x:v>
      </x:c>
      <x:c r="B4" s="264" t="str">
        <x:v>Базовый</x:v>
      </x:c>
      <x:c r="C4" s="189"/>
      <x:c r="D4" s="189"/>
      <x:c r="E4" s="189"/>
      <x:c r="F4" s="189"/>
      <x:c r="G4" s="189"/>
      <x:c r="H4" s="189"/>
      <x:c r="I4" s="189"/>
    </x:row>
    <x:row r="5">
      <x:c r="A5" s="189"/>
      <x:c r="B5" s="189"/>
      <x:c r="C5" s="189"/>
      <x:c r="D5" s="189"/>
      <x:c r="E5" s="189"/>
      <x:c r="F5" s="189"/>
      <x:c r="G5" s="189"/>
      <x:c r="H5" s="189"/>
      <x:c r="I5" s="189"/>
    </x:row>
    <x:row r="6">
      <x:c r="A6" s="181" t="str">
        <x:v>Сценарий</x:v>
      </x:c>
      <x:c r="B6" s="181" t="str">
        <x:v>Цена</x:v>
      </x:c>
      <x:c r="C6" s="181" t="str">
        <x:v>Загрузка</x:v>
      </x:c>
      <x:c r="D6" s="181" t="str">
        <x:v>Расписание</x:v>
      </x:c>
      <x:c r="E6" s="181" t="str">
        <x:v>Члены клуба</x:v>
      </x:c>
      <x:c r="F6" s="181" t="str">
        <x:v>Регаты / события</x:v>
      </x:c>
      <x:c r="G6" s="181" t="str">
        <x:v>Спонсоры</x:v>
      </x:c>
      <x:c r="H6" s="181" t="str">
        <x:v>OPEX</x:v>
      </x:c>
      <x:c r="I6" s="181" t="str">
        <x:v>Стартовый CAPEX</x:v>
      </x:c>
    </x:row>
    <x:row r="7">
      <x:c r="A7" s="189" t="str">
        <x:v>Консервативный</x:v>
      </x:c>
      <x:c r="B7" s="265" t="n">
        <x:v>0.95</x:v>
      </x:c>
      <x:c r="C7" s="265" t="n">
        <x:v>0.8</x:v>
      </x:c>
      <x:c r="D7" s="265" t="n">
        <x:v>0.9</x:v>
      </x:c>
      <x:c r="E7" s="265" t="n">
        <x:v>0.8</x:v>
      </x:c>
      <x:c r="F7" s="265" t="n">
        <x:v>0.85</x:v>
      </x:c>
      <x:c r="G7" s="265" t="n">
        <x:v>0.6</x:v>
      </x:c>
      <x:c r="H7" s="265" t="n">
        <x:v>1.1</x:v>
      </x:c>
      <x:c r="I7" s="265" t="n">
        <x:v>1.1</x:v>
      </x:c>
    </x:row>
    <x:row r="8">
      <x:c r="A8" s="189" t="str">
        <x:v>Базовый</x:v>
      </x:c>
      <x:c r="B8" s="265" t="n">
        <x:v>1</x:v>
      </x:c>
      <x:c r="C8" s="265" t="n">
        <x:v>1</x:v>
      </x:c>
      <x:c r="D8" s="265" t="n">
        <x:v>1</x:v>
      </x:c>
      <x:c r="E8" s="265" t="n">
        <x:v>1</x:v>
      </x:c>
      <x:c r="F8" s="265" t="n">
        <x:v>1</x:v>
      </x:c>
      <x:c r="G8" s="265" t="n">
        <x:v>1</x:v>
      </x:c>
      <x:c r="H8" s="265" t="n">
        <x:v>1</x:v>
      </x:c>
      <x:c r="I8" s="265" t="n">
        <x:v>1</x:v>
      </x:c>
    </x:row>
    <x:row r="9">
      <x:c r="A9" s="189" t="str">
        <x:v>Оптимистичный</x:v>
      </x:c>
      <x:c r="B9" s="265" t="n">
        <x:v>1.05</x:v>
      </x:c>
      <x:c r="C9" s="265" t="n">
        <x:v>1.12</x:v>
      </x:c>
      <x:c r="D9" s="265" t="n">
        <x:v>1.1</x:v>
      </x:c>
      <x:c r="E9" s="265" t="n">
        <x:v>1.2</x:v>
      </x:c>
      <x:c r="F9" s="265" t="n">
        <x:v>1.2</x:v>
      </x:c>
      <x:c r="G9" s="265" t="n">
        <x:v>1.4</x:v>
      </x:c>
      <x:c r="H9" s="265" t="n">
        <x:v>1.05</x:v>
      </x:c>
      <x:c r="I9" s="265" t="n">
        <x:v>1.05</x:v>
      </x:c>
    </x:row>
    <x:row r="10">
      <x:c r="A10" s="189"/>
      <x:c r="B10" s="189"/>
      <x:c r="C10" s="189"/>
      <x:c r="D10" s="189"/>
      <x:c r="E10" s="189"/>
      <x:c r="F10" s="189"/>
      <x:c r="G10" s="189"/>
      <x:c r="H10" s="189"/>
      <x:c r="I10" s="189"/>
    </x:row>
    <x:row r="11">
      <x:c r="A11" s="181" t="str">
        <x:v>Активные множители</x:v>
      </x:c>
      <x:c r="B11" s="181" t="str">
        <x:v>Цена</x:v>
      </x:c>
      <x:c r="C11" s="181" t="str">
        <x:v>Загрузка</x:v>
      </x:c>
      <x:c r="D11" s="181" t="str">
        <x:v>Расписание</x:v>
      </x:c>
      <x:c r="E11" s="181" t="str">
        <x:v>Члены клуба</x:v>
      </x:c>
      <x:c r="F11" s="181" t="str">
        <x:v>Регаты / события</x:v>
      </x:c>
      <x:c r="G11" s="181" t="str">
        <x:v>Спонсоры</x:v>
      </x:c>
      <x:c r="H11" s="181" t="str">
        <x:v>OPEX</x:v>
      </x:c>
      <x:c r="I11" s="181" t="str">
        <x:v>Стартовый CAPEX</x:v>
      </x:c>
    </x:row>
    <x:row r="12">
      <x:c r="A12" s="189" t="str">
        <x:v>По выбранному сценарию</x:v>
      </x:c>
      <x:c r="B12" s="265" t="n">
        <x:f>IF($B$4="Консервативный",B7,IF($B$4="Оптимистичный",B9,B8))</x:f>
        <x:v>1</x:v>
      </x:c>
      <x:c r="C12" s="265" t="n">
        <x:f>IF($B$4="Консервативный",C7,IF($B$4="Оптимистичный",C9,C8))</x:f>
        <x:v>1</x:v>
      </x:c>
      <x:c r="D12" s="265" t="n">
        <x:f>IF($B$4="Консервативный",D7,IF($B$4="Оптимистичный",D9,D8))</x:f>
        <x:v>1</x:v>
      </x:c>
      <x:c r="E12" s="265" t="n">
        <x:f>IF($B$4="Консервативный",E7,IF($B$4="Оптимистичный",E9,E8))</x:f>
        <x:v>1</x:v>
      </x:c>
      <x:c r="F12" s="265" t="n">
        <x:f>IF($B$4="Консервативный",F7,IF($B$4="Оптимистичный",F9,F8))</x:f>
        <x:v>1</x:v>
      </x:c>
      <x:c r="G12" s="265" t="n">
        <x:f>IF($B$4="Консервативный",G7,IF($B$4="Оптимистичный",G9,G8))</x:f>
        <x:v>1</x:v>
      </x:c>
      <x:c r="H12" s="265" t="n">
        <x:f>IF($B$4="Консервативный",H7,IF($B$4="Оптимистичный",H9,H8))</x:f>
        <x:v>1</x:v>
      </x:c>
      <x:c r="I12" s="265" t="n">
        <x:f>IF($B$4="Консервативный",I7,IF($B$4="Оптимистичный",I9,I8))</x:f>
        <x:v>1</x:v>
      </x:c>
    </x:row>
    <x:row r="13">
      <x:c r="A13" s="189"/>
      <x:c r="B13" s="189"/>
      <x:c r="C13" s="189"/>
      <x:c r="D13" s="189"/>
      <x:c r="E13" s="189"/>
      <x:c r="F13" s="189"/>
      <x:c r="G13" s="189"/>
      <x:c r="H13" s="189"/>
      <x:c r="I13" s="189"/>
    </x:row>
    <x:row r="14">
      <x:c r="A14" s="176" t="str">
        <x:v>Консервативный сценарий снижает коммерческие драйверы и увеличивает OPEX/CAPEX. Оптимистичный допускает рост масштаба, но не предполагает экономии на расходах.</x:v>
      </x:c>
      <x:c r="B14" s="176"/>
      <x:c r="C14" s="176"/>
      <x:c r="D14" s="176"/>
      <x:c r="E14" s="176"/>
      <x:c r="F14" s="176"/>
      <x:c r="G14" s="176"/>
      <x:c r="H14" s="176"/>
      <x:c r="I14" s="176"/>
    </x:row>
    <x:row r="15">
      <x:c r="A15" s="176"/>
      <x:c r="B15" s="176"/>
      <x:c r="C15" s="176"/>
      <x:c r="D15" s="176"/>
      <x:c r="E15" s="176"/>
      <x:c r="F15" s="176"/>
      <x:c r="G15" s="176"/>
      <x:c r="H15" s="176"/>
      <x:c r="I15" s="176"/>
    </x:row>
    <x:row r="16">
      <x:c r="A16" s="176"/>
      <x:c r="B16" s="176"/>
      <x:c r="C16" s="176"/>
      <x:c r="D16" s="176"/>
      <x:c r="E16" s="176"/>
      <x:c r="F16" s="176"/>
      <x:c r="G16" s="176"/>
      <x:c r="H16" s="176"/>
      <x:c r="I16" s="176"/>
    </x:row>
  </x:sheetData>
  <x:mergeCells>
    <x:mergeCell ref="A1:I1"/>
    <x:mergeCell ref="A2:I2"/>
    <x:mergeCell ref="A14:I16"/>
  </x:mergeCells>
  <x:dataValidations count="1">
    <x:dataValidation type="list" sqref="B4">
      <x:formula1>"Консервативный,Базовый,Оптимистичный"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6" hidden="0" customWidth="1"/>
    <x:col min="3" max="3" width="15" hidden="0" customWidth="1"/>
    <x:col min="4" max="4" width="15" hidden="0" customWidth="1"/>
    <x:col min="5" max="5" width="15" hidden="0" customWidth="1"/>
    <x:col min="6" max="6" width="34" hidden="0" customWidth="1"/>
  </x:cols>
  <x:sheetData>
    <x:row r="1" ht="34" customHeight="1">
      <x:c r="A1" s="231" t="str">
        <x:v>Москва: допущения</x:v>
      </x:c>
      <x:c r="B1" s="232"/>
      <x:c r="C1" s="232"/>
      <x:c r="D1" s="232"/>
      <x:c r="E1" s="232"/>
      <x:c r="F1" s="233"/>
    </x:row>
    <x:row r="2" ht="32" customHeight="1">
      <x:c r="A2" s="56" t="str">
        <x:v>База в готовом full-service яхт-клубе Московского региона · 6 одинаковых SV20 · 2027–2029. Синие ячейки — редактируемые вводные.</x:v>
      </x:c>
      <x:c r="B2" s="57"/>
      <x:c r="C2" s="57"/>
      <x:c r="D2" s="57"/>
      <x:c r="E2" s="57"/>
      <x:c r="F2" s="58"/>
    </x:row>
    <x:row r="3">
      <x:c r="A3" s="212" t="str">
        <x:v>Параметр</x:v>
      </x:c>
      <x:c r="B3" s="213" t="str">
        <x:v>Ед.</x:v>
      </x:c>
      <x:c r="C3" s="213" t="str">
        <x:v>2027E</x:v>
      </x:c>
      <x:c r="D3" s="213" t="str">
        <x:v>2028E</x:v>
      </x:c>
      <x:c r="E3" s="213" t="str">
        <x:v>2029E</x:v>
      </x:c>
      <x:c r="F3" s="214" t="str">
        <x:v>Основание</x:v>
      </x:c>
    </x:row>
    <x:row r="4">
      <x:c r="A4" s="234"/>
      <x:c r="B4" s="235"/>
      <x:c r="C4" s="235"/>
      <x:c r="D4" s="235"/>
      <x:c r="E4" s="235"/>
      <x:c r="F4" s="236"/>
    </x:row>
    <x:row r="5" ht="22" customHeight="1">
      <x:c r="A5" s="245" t="str">
        <x:v>Масштаб, спрос и цена</x:v>
      </x:c>
      <x:c r="B5" s="246"/>
      <x:c r="C5" s="246"/>
      <x:c r="D5" s="246"/>
      <x:c r="E5" s="246"/>
      <x:c r="F5" s="247"/>
    </x:row>
    <x:row r="6">
      <x:c r="A6" s="234" t="str">
        <x:v>Количество яхт SV20</x:v>
      </x:c>
      <x:c r="B6" s="235" t="str">
        <x:v>шт.</x:v>
      </x:c>
      <x:c r="C6" s="261" t="n">
        <x:v>6</x:v>
      </x:c>
      <x:c r="D6" s="261" t="n">
        <x:v>6</x:v>
      </x:c>
      <x:c r="E6" s="261" t="n">
        <x:v>6</x:v>
      </x:c>
      <x:c r="F6" s="236" t="str">
        <x:v>единый флот</x:v>
      </x:c>
    </x:row>
    <x:row r="7">
      <x:c r="A7" s="234" t="str">
        <x:v>Продолжительность сезона</x:v>
      </x:c>
      <x:c r="B7" s="235" t="str">
        <x:v>нед.</x:v>
      </x:c>
      <x:c r="C7" s="261" t="n">
        <x:v>24</x:v>
      </x:c>
      <x:c r="D7" s="261" t="n">
        <x:v>25</x:v>
      </x:c>
      <x:c r="E7" s="261" t="n">
        <x:v>26</x:v>
      </x:c>
      <x:c r="F7" s="236" t="str">
        <x:v>рабочая оценка</x:v>
      </x:c>
    </x:row>
    <x:row r="8">
      <x:c r="A8" s="234" t="str">
        <x:v>Тренировок на яхту в неделю</x:v>
      </x:c>
      <x:c r="B8" s="235" t="str">
        <x:v>сессий</x:v>
      </x:c>
      <x:c r="C8" s="261" t="n">
        <x:v>10</x:v>
      </x:c>
      <x:c r="D8" s="261" t="n">
        <x:v>12</x:v>
      </x:c>
      <x:c r="E8" s="261" t="n">
        <x:v>14</x:v>
      </x:c>
      <x:c r="F8" s="236" t="str">
        <x:v>рабочая оценка</x:v>
      </x:c>
    </x:row>
    <x:row r="9">
      <x:c r="A9" s="234" t="str">
        <x:v>Мест участников на яхте</x:v>
      </x:c>
      <x:c r="B9" s="235" t="str">
        <x:v>чел.</x:v>
      </x:c>
      <x:c r="C9" s="261" t="n">
        <x:v>4</x:v>
      </x:c>
      <x:c r="D9" s="261" t="n">
        <x:v>4</x:v>
      </x:c>
      <x:c r="E9" s="261" t="n">
        <x:v>4</x:v>
      </x:c>
      <x:c r="F9" s="236" t="str">
        <x:v>SV20: экипаж 3–5</x:v>
      </x:c>
    </x:row>
    <x:row r="10">
      <x:c r="A10" s="234" t="str">
        <x:v>Доля фактически проведённых сессий</x:v>
      </x:c>
      <x:c r="B10" s="235" t="str">
        <x:v>%</x:v>
      </x:c>
      <x:c r="C10" s="239" t="n">
        <x:v>0.7</x:v>
      </x:c>
      <x:c r="D10" s="239" t="n">
        <x:v>0.82</x:v>
      </x:c>
      <x:c r="E10" s="239" t="n">
        <x:v>0.9</x:v>
      </x:c>
      <x:c r="F10" s="236" t="str">
        <x:v>погода / отмены</x:v>
      </x:c>
    </x:row>
    <x:row r="11">
      <x:c r="A11" s="234" t="str">
        <x:v>Средняя загрузка мест</x:v>
      </x:c>
      <x:c r="B11" s="235" t="str">
        <x:v>%</x:v>
      </x:c>
      <x:c r="C11" s="239" t="n">
        <x:v>0.55</x:v>
      </x:c>
      <x:c r="D11" s="239" t="n">
        <x:v>0.68</x:v>
      </x:c>
      <x:c r="E11" s="239" t="n">
        <x:v>0.78</x:v>
      </x:c>
      <x:c r="F11" s="236" t="str">
        <x:v>рабочая оценка</x:v>
      </x:c>
    </x:row>
    <x:row r="12">
      <x:c r="A12" s="234" t="str">
        <x:v>Цена места на тренировке</x:v>
      </x:c>
      <x:c r="B12" s="235" t="str">
        <x:v>₽</x:v>
      </x:c>
      <x:c r="C12" s="241" t="n">
        <x:v>5500</x:v>
      </x:c>
      <x:c r="D12" s="241" t="n">
        <x:v>6000</x:v>
      </x:c>
      <x:c r="E12" s="241" t="n">
        <x:v>6500</x:v>
      </x:c>
      <x:c r="F12" s="236" t="str">
        <x:v>рыночный ориентир</x:v>
      </x:c>
    </x:row>
    <x:row r="13">
      <x:c r="A13" s="234" t="str">
        <x:v>Члены клуба</x:v>
      </x:c>
      <x:c r="B13" s="235" t="str">
        <x:v>чел.</x:v>
      </x:c>
      <x:c r="C13" s="261" t="n">
        <x:v>120</x:v>
      </x:c>
      <x:c r="D13" s="261" t="n">
        <x:v>180</x:v>
      </x:c>
      <x:c r="E13" s="261" t="n">
        <x:v>240</x:v>
      </x:c>
      <x:c r="F13" s="236" t="str">
        <x:v>рабочая оценка</x:v>
      </x:c>
    </x:row>
    <x:row r="14">
      <x:c r="A14" s="234" t="str">
        <x:v>Годовой клубный взнос</x:v>
      </x:c>
      <x:c r="B14" s="235" t="str">
        <x:v>₽</x:v>
      </x:c>
      <x:c r="C14" s="241" t="n">
        <x:v>25000</x:v>
      </x:c>
      <x:c r="D14" s="241" t="n">
        <x:v>30000</x:v>
      </x:c>
      <x:c r="E14" s="241" t="n">
        <x:v>35000</x:v>
      </x:c>
      <x:c r="F14" s="236" t="str">
        <x:v>рабочая оценка</x:v>
      </x:c>
    </x:row>
    <x:row r="15">
      <x:c r="A15" s="234" t="str">
        <x:v>Клубные регаты</x:v>
      </x:c>
      <x:c r="B15" s="235" t="str">
        <x:v>шт.</x:v>
      </x:c>
      <x:c r="C15" s="261" t="n">
        <x:v>8</x:v>
      </x:c>
      <x:c r="D15" s="261" t="n">
        <x:v>10</x:v>
      </x:c>
      <x:c r="E15" s="261" t="n">
        <x:v>12</x:v>
      </x:c>
      <x:c r="F15" s="236" t="str">
        <x:v>рабочая оценка</x:v>
      </x:c>
    </x:row>
    <x:row r="16">
      <x:c r="A16" s="234" t="str">
        <x:v>Команд на регате</x:v>
      </x:c>
      <x:c r="B16" s="235" t="str">
        <x:v>команд</x:v>
      </x:c>
      <x:c r="C16" s="261" t="n">
        <x:v>6</x:v>
      </x:c>
      <x:c r="D16" s="261" t="n">
        <x:v>8</x:v>
      </x:c>
      <x:c r="E16" s="261" t="n">
        <x:v>10</x:v>
      </x:c>
      <x:c r="F16" s="236" t="str">
        <x:v>рабочая оценка</x:v>
      </x:c>
    </x:row>
    <x:row r="17">
      <x:c r="A17" s="234" t="str">
        <x:v>Взнос команды за регату</x:v>
      </x:c>
      <x:c r="B17" s="235" t="str">
        <x:v>₽</x:v>
      </x:c>
      <x:c r="C17" s="241" t="n">
        <x:v>25000</x:v>
      </x:c>
      <x:c r="D17" s="241" t="n">
        <x:v>28000</x:v>
      </x:c>
      <x:c r="E17" s="241" t="n">
        <x:v>32000</x:v>
      </x:c>
      <x:c r="F17" s="236" t="str">
        <x:v>рыночный ориентир</x:v>
      </x:c>
    </x:row>
    <x:row r="18">
      <x:c r="A18" s="234" t="str">
        <x:v>Корпоративные регаты</x:v>
      </x:c>
      <x:c r="B18" s="235" t="str">
        <x:v>шт.</x:v>
      </x:c>
      <x:c r="C18" s="261" t="n">
        <x:v>5</x:v>
      </x:c>
      <x:c r="D18" s="261" t="n">
        <x:v>7</x:v>
      </x:c>
      <x:c r="E18" s="261" t="n">
        <x:v>9</x:v>
      </x:c>
      <x:c r="F18" s="236" t="str">
        <x:v>рабочая оценка</x:v>
      </x:c>
    </x:row>
    <x:row r="19">
      <x:c r="A19" s="234" t="str">
        <x:v>Средний чек корпоративной регаты</x:v>
      </x:c>
      <x:c r="B19" s="235" t="str">
        <x:v>₽</x:v>
      </x:c>
      <x:c r="C19" s="241" t="n">
        <x:v>550000</x:v>
      </x:c>
      <x:c r="D19" s="241" t="n">
        <x:v>650000</x:v>
      </x:c>
      <x:c r="E19" s="241" t="n">
        <x:v>750000</x:v>
      </x:c>
      <x:c r="F19" s="236" t="str">
        <x:v>рабочая оценка</x:v>
      </x:c>
    </x:row>
    <x:row r="20">
      <x:c r="A20" s="234" t="str">
        <x:v>Береговые события / концерты</x:v>
      </x:c>
      <x:c r="B20" s="235" t="str">
        <x:v>шт.</x:v>
      </x:c>
      <x:c r="C20" s="261" t="n">
        <x:v>10</x:v>
      </x:c>
      <x:c r="D20" s="261" t="n">
        <x:v>12</x:v>
      </x:c>
      <x:c r="E20" s="261" t="n">
        <x:v>14</x:v>
      </x:c>
      <x:c r="F20" s="236" t="str">
        <x:v>рабочая оценка</x:v>
      </x:c>
    </x:row>
    <x:row r="21">
      <x:c r="A21" s="234" t="str">
        <x:v>Вместимость события</x:v>
      </x:c>
      <x:c r="B21" s="235" t="str">
        <x:v>чел.</x:v>
      </x:c>
      <x:c r="C21" s="261" t="n">
        <x:v>150</x:v>
      </x:c>
      <x:c r="D21" s="261" t="n">
        <x:v>200</x:v>
      </x:c>
      <x:c r="E21" s="261" t="n">
        <x:v>250</x:v>
      </x:c>
      <x:c r="F21" s="236" t="str">
        <x:v>рабочая оценка</x:v>
      </x:c>
    </x:row>
    <x:row r="22">
      <x:c r="A22" s="234" t="str">
        <x:v>Загрузка события</x:v>
      </x:c>
      <x:c r="B22" s="235" t="str">
        <x:v>%</x:v>
      </x:c>
      <x:c r="C22" s="239" t="n">
        <x:v>0.65</x:v>
      </x:c>
      <x:c r="D22" s="239" t="n">
        <x:v>0.7</x:v>
      </x:c>
      <x:c r="E22" s="239" t="n">
        <x:v>0.75</x:v>
      </x:c>
      <x:c r="F22" s="236" t="str">
        <x:v>рабочая оценка</x:v>
      </x:c>
    </x:row>
    <x:row r="23">
      <x:c r="A23" s="234" t="str">
        <x:v>Цена билета</x:v>
      </x:c>
      <x:c r="B23" s="235" t="str">
        <x:v>₽</x:v>
      </x:c>
      <x:c r="C23" s="241" t="n">
        <x:v>2500</x:v>
      </x:c>
      <x:c r="D23" s="241" t="n">
        <x:v>3000</x:v>
      </x:c>
      <x:c r="E23" s="241" t="n">
        <x:v>3500</x:v>
      </x:c>
      <x:c r="F23" s="236" t="str">
        <x:v>рабочая оценка</x:v>
      </x:c>
    </x:row>
    <x:row r="24">
      <x:c r="A24" s="234" t="str">
        <x:v>Спонсоры и партнёры</x:v>
      </x:c>
      <x:c r="B24" s="235" t="str">
        <x:v>₽</x:v>
      </x:c>
      <x:c r="C24" s="241" t="n">
        <x:v>2000000</x:v>
      </x:c>
      <x:c r="D24" s="241" t="n">
        <x:v>3000000</x:v>
      </x:c>
      <x:c r="E24" s="241" t="n">
        <x:v>4500000</x:v>
      </x:c>
      <x:c r="F24" s="236" t="str">
        <x:v>рабочая оценка</x:v>
      </x:c>
    </x:row>
    <x:row r="25">
      <x:c r="A25" s="234"/>
      <x:c r="B25" s="235"/>
      <x:c r="C25" s="235"/>
      <x:c r="D25" s="235"/>
      <x:c r="E25" s="235"/>
      <x:c r="F25" s="236"/>
    </x:row>
    <x:row r="26" ht="22" customHeight="1">
      <x:c r="A26" s="245" t="str">
        <x:v>Прямые расходы</x:v>
      </x:c>
      <x:c r="B26" s="246"/>
      <x:c r="C26" s="246"/>
      <x:c r="D26" s="246"/>
      <x:c r="E26" s="246"/>
      <x:c r="F26" s="247"/>
    </x:row>
    <x:row r="27">
      <x:c r="A27" s="234" t="str">
        <x:v>Инструктор за проведённую яхто-сессию</x:v>
      </x:c>
      <x:c r="B27" s="235" t="str">
        <x:v>₽</x:v>
      </x:c>
      <x:c r="C27" s="241" t="n">
        <x:v>6500</x:v>
      </x:c>
      <x:c r="D27" s="241" t="n">
        <x:v>7000</x:v>
      </x:c>
      <x:c r="E27" s="241" t="n">
        <x:v>7500</x:v>
      </x:c>
      <x:c r="F27" s="236" t="str">
        <x:v>внештатные капитаны</x:v>
      </x:c>
    </x:row>
    <x:row r="28">
      <x:c r="A28" s="234" t="str">
        <x:v>Расходники на участника</x:v>
      </x:c>
      <x:c r="B28" s="235" t="str">
        <x:v>₽</x:v>
      </x:c>
      <x:c r="C28" s="241" t="n">
        <x:v>400</x:v>
      </x:c>
      <x:c r="D28" s="241" t="n">
        <x:v>450</x:v>
      </x:c>
      <x:c r="E28" s="241" t="n">
        <x:v>500</x:v>
      </x:c>
      <x:c r="F28" s="236" t="str">
        <x:v>рабочая оценка</x:v>
      </x:c>
    </x:row>
    <x:row r="29">
      <x:c r="A29" s="234" t="str">
        <x:v>Прямые затраты клубной регаты</x:v>
      </x:c>
      <x:c r="B29" s="235" t="str">
        <x:v>%</x:v>
      </x:c>
      <x:c r="C29" s="239" t="n">
        <x:v>0.35</x:v>
      </x:c>
      <x:c r="D29" s="239" t="n">
        <x:v>0.35</x:v>
      </x:c>
      <x:c r="E29" s="239" t="n">
        <x:v>0.35</x:v>
      </x:c>
      <x:c r="F29" s="236" t="str">
        <x:v>от выручки</x:v>
      </x:c>
    </x:row>
    <x:row r="30">
      <x:c r="A30" s="234" t="str">
        <x:v>Прямые затраты корпоративной регаты</x:v>
      </x:c>
      <x:c r="B30" s="235" t="str">
        <x:v>%</x:v>
      </x:c>
      <x:c r="C30" s="239" t="n">
        <x:v>0.4</x:v>
      </x:c>
      <x:c r="D30" s="239" t="n">
        <x:v>0.4</x:v>
      </x:c>
      <x:c r="E30" s="239" t="n">
        <x:v>0.4</x:v>
      </x:c>
      <x:c r="F30" s="236" t="str">
        <x:v>от выручки</x:v>
      </x:c>
    </x:row>
    <x:row r="31">
      <x:c r="A31" s="234" t="str">
        <x:v>Прямые затраты события</x:v>
      </x:c>
      <x:c r="B31" s="235" t="str">
        <x:v>%</x:v>
      </x:c>
      <x:c r="C31" s="239" t="n">
        <x:v>0.65</x:v>
      </x:c>
      <x:c r="D31" s="239" t="n">
        <x:v>0.65</x:v>
      </x:c>
      <x:c r="E31" s="239" t="n">
        <x:v>0.65</x:v>
      </x:c>
      <x:c r="F31" s="236" t="str">
        <x:v>от выручки</x:v>
      </x:c>
    </x:row>
    <x:row r="32">
      <x:c r="A32" s="234" t="str">
        <x:v>Эквайринг</x:v>
      </x:c>
      <x:c r="B32" s="235" t="str">
        <x:v>%</x:v>
      </x:c>
      <x:c r="C32" s="239" t="n">
        <x:v>0.025</x:v>
      </x:c>
      <x:c r="D32" s="239" t="n">
        <x:v>0.025</x:v>
      </x:c>
      <x:c r="E32" s="239" t="n">
        <x:v>0.025</x:v>
      </x:c>
      <x:c r="F32" s="236" t="str">
        <x:v>от коммерческой выручки</x:v>
      </x:c>
    </x:row>
    <x:row r="33">
      <x:c r="A33" s="234"/>
      <x:c r="B33" s="235"/>
      <x:c r="C33" s="235"/>
      <x:c r="D33" s="235"/>
      <x:c r="E33" s="235"/>
      <x:c r="F33" s="236"/>
    </x:row>
    <x:row r="34" ht="22" customHeight="1">
      <x:c r="A34" s="245" t="str">
        <x:v>Штат и ФОТ</x:v>
      </x:c>
      <x:c r="B34" s="246"/>
      <x:c r="C34" s="246"/>
      <x:c r="D34" s="246"/>
      <x:c r="E34" s="246"/>
      <x:c r="F34" s="247"/>
    </x:row>
    <x:row r="35">
      <x:c r="A35" s="234" t="str">
        <x:v>Руководитель — численность</x:v>
      </x:c>
      <x:c r="B35" s="235" t="str">
        <x:v>чел.</x:v>
      </x:c>
      <x:c r="C35" s="261" t="n">
        <x:v>1</x:v>
      </x:c>
      <x:c r="D35" s="261" t="n">
        <x:v>1</x:v>
      </x:c>
      <x:c r="E35" s="261" t="n">
        <x:v>1</x:v>
      </x:c>
      <x:c r="F35" s="236" t="str">
        <x:v>штат</x:v>
      </x:c>
    </x:row>
    <x:row r="36">
      <x:c r="A36" s="234" t="str">
        <x:v>Руководитель — оклад</x:v>
      </x:c>
      <x:c r="B36" s="235" t="str">
        <x:v>₽/мес.</x:v>
      </x:c>
      <x:c r="C36" s="241" t="n">
        <x:v>220000</x:v>
      </x:c>
      <x:c r="D36" s="241" t="n">
        <x:v>237600</x:v>
      </x:c>
      <x:c r="E36" s="241" t="n">
        <x:v>256608</x:v>
      </x:c>
      <x:c r="F36" s="236" t="str">
        <x:v>рабочая оценка</x:v>
      </x:c>
    </x:row>
    <x:row r="37">
      <x:c r="A37" s="234" t="str">
        <x:v>Руководитель — месяцев</x:v>
      </x:c>
      <x:c r="B37" s="235" t="str">
        <x:v>мес.</x:v>
      </x:c>
      <x:c r="C37" s="261" t="n">
        <x:v>12</x:v>
      </x:c>
      <x:c r="D37" s="261" t="n">
        <x:v>12</x:v>
      </x:c>
      <x:c r="E37" s="261" t="n">
        <x:v>12</x:v>
      </x:c>
      <x:c r="F37" s="236" t="str">
        <x:v>круглый год</x:v>
      </x:c>
    </x:row>
    <x:row r="38">
      <x:c r="A38" s="234" t="str">
        <x:v>Старший инструктор — численность</x:v>
      </x:c>
      <x:c r="B38" s="235" t="str">
        <x:v>чел.</x:v>
      </x:c>
      <x:c r="C38" s="261" t="n">
        <x:v>1</x:v>
      </x:c>
      <x:c r="D38" s="261" t="n">
        <x:v>1</x:v>
      </x:c>
      <x:c r="E38" s="261" t="n">
        <x:v>1</x:v>
      </x:c>
      <x:c r="F38" s="236" t="str">
        <x:v>штат</x:v>
      </x:c>
    </x:row>
    <x:row r="39">
      <x:c r="A39" s="234" t="str">
        <x:v>Старший инструктор — оклад</x:v>
      </x:c>
      <x:c r="B39" s="235" t="str">
        <x:v>₽/мес.</x:v>
      </x:c>
      <x:c r="C39" s="241" t="n">
        <x:v>300000</x:v>
      </x:c>
      <x:c r="D39" s="241" t="n">
        <x:v>324000</x:v>
      </x:c>
      <x:c r="E39" s="241" t="n">
        <x:v>349920</x:v>
      </x:c>
      <x:c r="F39" s="236" t="str">
        <x:v>сезон</x:v>
      </x:c>
    </x:row>
    <x:row r="40">
      <x:c r="A40" s="234" t="str">
        <x:v>Старший инструктор — месяцев</x:v>
      </x:c>
      <x:c r="B40" s="235" t="str">
        <x:v>мес.</x:v>
      </x:c>
      <x:c r="C40" s="261" t="n">
        <x:v>7</x:v>
      </x:c>
      <x:c r="D40" s="261" t="n">
        <x:v>7</x:v>
      </x:c>
      <x:c r="E40" s="261" t="n">
        <x:v>7</x:v>
      </x:c>
      <x:c r="F40" s="236" t="str">
        <x:v>сезон</x:v>
      </x:c>
    </x:row>
    <x:row r="41">
      <x:c r="A41" s="234" t="str">
        <x:v>Администраторы — численность</x:v>
      </x:c>
      <x:c r="B41" s="235" t="str">
        <x:v>чел.</x:v>
      </x:c>
      <x:c r="C41" s="261" t="n">
        <x:v>2</x:v>
      </x:c>
      <x:c r="D41" s="261" t="n">
        <x:v>2</x:v>
      </x:c>
      <x:c r="E41" s="261" t="n">
        <x:v>2</x:v>
      </x:c>
      <x:c r="F41" s="236" t="str">
        <x:v>2 человека</x:v>
      </x:c>
    </x:row>
    <x:row r="42">
      <x:c r="A42" s="234" t="str">
        <x:v>Администратор — оклад</x:v>
      </x:c>
      <x:c r="B42" s="235" t="str">
        <x:v>₽/мес.</x:v>
      </x:c>
      <x:c r="C42" s="241" t="n">
        <x:v>110000</x:v>
      </x:c>
      <x:c r="D42" s="241" t="n">
        <x:v>118800</x:v>
      </x:c>
      <x:c r="E42" s="241" t="n">
        <x:v>128304</x:v>
      </x:c>
      <x:c r="F42" s="236" t="str">
        <x:v>сезон</x:v>
      </x:c>
    </x:row>
    <x:row r="43">
      <x:c r="A43" s="234" t="str">
        <x:v>Администраторы — месяцев</x:v>
      </x:c>
      <x:c r="B43" s="235" t="str">
        <x:v>мес.</x:v>
      </x:c>
      <x:c r="C43" s="261" t="n">
        <x:v>6</x:v>
      </x:c>
      <x:c r="D43" s="261" t="n">
        <x:v>6</x:v>
      </x:c>
      <x:c r="E43" s="261" t="n">
        <x:v>6</x:v>
      </x:c>
      <x:c r="F43" s="236" t="str">
        <x:v>сезон</x:v>
      </x:c>
    </x:row>
    <x:row r="44">
      <x:c r="A44" s="234" t="str">
        <x:v>Начисления на ФОТ</x:v>
      </x:c>
      <x:c r="B44" s="235" t="str">
        <x:v>%</x:v>
      </x:c>
      <x:c r="C44" s="239" t="n">
        <x:v>0.3</x:v>
      </x:c>
      <x:c r="D44" s="239" t="n">
        <x:v>0.3</x:v>
      </x:c>
      <x:c r="E44" s="239" t="n">
        <x:v>0.3</x:v>
      </x:c>
      <x:c r="F44" s="236" t="str">
        <x:v>укрупнённо</x:v>
      </x:c>
    </x:row>
    <x:row r="45">
      <x:c r="A45" s="234" t="str">
        <x:v>Руководитель с начислениями</x:v>
      </x:c>
      <x:c r="B45" s="235" t="str">
        <x:v>₽/год</x:v>
      </x:c>
      <x:c r="C45" s="242" t="n">
        <x:f>C35*C36*C37*(1+C$44)</x:f>
        <x:v>3432000</x:v>
      </x:c>
      <x:c r="D45" s="242" t="n">
        <x:f>D35*D36*D37*(1+D$44)</x:f>
        <x:v>3706560</x:v>
      </x:c>
      <x:c r="E45" s="242" t="n">
        <x:f>E35*E36*E37*(1+E$44)</x:f>
        <x:v>4003084.8000000003</x:v>
      </x:c>
      <x:c r="F45" s="236" t="str">
        <x:v>формула</x:v>
      </x:c>
    </x:row>
    <x:row r="46">
      <x:c r="A46" s="234" t="str">
        <x:v>Старший инструктор с начислениями</x:v>
      </x:c>
      <x:c r="B46" s="235" t="str">
        <x:v>₽/год</x:v>
      </x:c>
      <x:c r="C46" s="242" t="n">
        <x:f>C38*C39*C40*(1+C$44)</x:f>
        <x:v>2730000</x:v>
      </x:c>
      <x:c r="D46" s="242" t="n">
        <x:f>D38*D39*D40*(1+D$44)</x:f>
        <x:v>2948400</x:v>
      </x:c>
      <x:c r="E46" s="242" t="n">
        <x:f>E38*E39*E40*(1+E$44)</x:f>
        <x:v>3184272</x:v>
      </x:c>
      <x:c r="F46" s="236" t="str">
        <x:v>формула</x:v>
      </x:c>
    </x:row>
    <x:row r="47">
      <x:c r="A47" s="234" t="str">
        <x:v>Два администратора с начислениями</x:v>
      </x:c>
      <x:c r="B47" s="235" t="str">
        <x:v>₽/год</x:v>
      </x:c>
      <x:c r="C47" s="242" t="n">
        <x:f>C41*C42*C43*(1+C$44)</x:f>
        <x:v>1716000</x:v>
      </x:c>
      <x:c r="D47" s="242" t="n">
        <x:f>D41*D42*D43*(1+D$44)</x:f>
        <x:v>1853280</x:v>
      </x:c>
      <x:c r="E47" s="242" t="n">
        <x:f>E41*E42*E43*(1+E$44)</x:f>
        <x:v>2001542.4000000001</x:v>
      </x:c>
      <x:c r="F47" s="236" t="str">
        <x:v>формула</x:v>
      </x:c>
    </x:row>
    <x:row r="48">
      <x:c r="A48" s="234"/>
      <x:c r="B48" s="235"/>
      <x:c r="C48" s="242"/>
      <x:c r="D48" s="242"/>
      <x:c r="E48" s="242"/>
      <x:c r="F48" s="236"/>
    </x:row>
    <x:row r="49" ht="22" customHeight="1">
      <x:c r="A49" s="245" t="str">
        <x:v>Постоянные OPEX, налоги и cash flow</x:v>
      </x:c>
      <x:c r="B49" s="246"/>
      <x:c r="C49" s="271"/>
      <x:c r="D49" s="271"/>
      <x:c r="E49" s="271"/>
      <x:c r="F49" s="247"/>
    </x:row>
    <x:row r="50">
      <x:c r="A50" s="234" t="str">
        <x:v>Портовая и береговая инфраструктура</x:v>
      </x:c>
      <x:c r="B50" s="235" t="str">
        <x:v>₽/год</x:v>
      </x:c>
      <x:c r="C50" s="241" t="n">
        <x:v>4535920</x:v>
      </x:c>
      <x:c r="D50" s="241" t="n">
        <x:v>4898793.600000001</x:v>
      </x:c>
      <x:c r="E50" s="241" t="n">
        <x:v>5290697.088000001</x:v>
      </x:c>
      <x:c r="F50" s="236" t="str">
        <x:v>детализация на отдельном листе</x:v>
      </x:c>
    </x:row>
    <x:row r="51">
      <x:c r="A51" s="234" t="str">
        <x:v>Ремонт и обслуживание флота</x:v>
      </x:c>
      <x:c r="B51" s="235" t="str">
        <x:v>₽/год</x:v>
      </x:c>
      <x:c r="C51" s="241" t="n">
        <x:v>1300000</x:v>
      </x:c>
      <x:c r="D51" s="241" t="n">
        <x:v>1404000</x:v>
      </x:c>
      <x:c r="E51" s="241" t="n">
        <x:v>1516320</x:v>
      </x:c>
      <x:c r="F51" s="236" t="str">
        <x:v>рабочая оценка</x:v>
      </x:c>
    </x:row>
    <x:row r="52">
      <x:c r="A52" s="234" t="str">
        <x:v>Страхование</x:v>
      </x:c>
      <x:c r="B52" s="235" t="str">
        <x:v>₽/год</x:v>
      </x:c>
      <x:c r="C52" s="241" t="n">
        <x:v>800000</x:v>
      </x:c>
      <x:c r="D52" s="241" t="n">
        <x:v>864000</x:v>
      </x:c>
      <x:c r="E52" s="241" t="n">
        <x:v>933120</x:v>
      </x:c>
      <x:c r="F52" s="236" t="str">
        <x:v>рабочая оценка</x:v>
      </x:c>
    </x:row>
    <x:row r="53">
      <x:c r="A53" s="234" t="str">
        <x:v>Маркетинг и продажи</x:v>
      </x:c>
      <x:c r="B53" s="235" t="str">
        <x:v>₽/год</x:v>
      </x:c>
      <x:c r="C53" s="241" t="n">
        <x:v>1800000</x:v>
      </x:c>
      <x:c r="D53" s="241" t="n">
        <x:v>1944000</x:v>
      </x:c>
      <x:c r="E53" s="241" t="n">
        <x:v>2099520</x:v>
      </x:c>
      <x:c r="F53" s="236" t="str">
        <x:v>включено</x:v>
      </x:c>
    </x:row>
    <x:row r="54">
      <x:c r="A54" s="234" t="str">
        <x:v>Бухгалтерия, юрист, ИТ</x:v>
      </x:c>
      <x:c r="B54" s="235" t="str">
        <x:v>₽/год</x:v>
      </x:c>
      <x:c r="C54" s="241" t="n">
        <x:v>650000</x:v>
      </x:c>
      <x:c r="D54" s="241" t="n">
        <x:v>702000</x:v>
      </x:c>
      <x:c r="E54" s="241" t="n">
        <x:v>758160</x:v>
      </x:c>
      <x:c r="F54" s="236" t="str">
        <x:v>рабочая оценка</x:v>
      </x:c>
    </x:row>
    <x:row r="55">
      <x:c r="A55" s="234" t="str">
        <x:v>Поддерживающий CAPEX</x:v>
      </x:c>
      <x:c r="B55" s="235" t="str">
        <x:v>₽/год</x:v>
      </x:c>
      <x:c r="C55" s="241" t="n">
        <x:v>500000</x:v>
      </x:c>
      <x:c r="D55" s="241" t="n">
        <x:v>750000</x:v>
      </x:c>
      <x:c r="E55" s="241" t="n">
        <x:v>1000000</x:v>
      </x:c>
      <x:c r="F55" s="236" t="str">
        <x:v>рабочая оценка</x:v>
      </x:c>
    </x:row>
    <x:row r="56">
      <x:c r="A56" s="234" t="str">
        <x:v>Прирост оборотного капитала</x:v>
      </x:c>
      <x:c r="B56" s="235" t="str">
        <x:v>₽/год</x:v>
      </x:c>
      <x:c r="C56" s="241" t="n">
        <x:v>400000</x:v>
      </x:c>
      <x:c r="D56" s="241" t="n">
        <x:v>500000</x:v>
      </x:c>
      <x:c r="E56" s="241" t="n">
        <x:v>600000</x:v>
      </x:c>
      <x:c r="F56" s="236" t="str">
        <x:v>рабочая оценка</x:v>
      </x:c>
    </x:row>
    <x:row r="57">
      <x:c r="A57" s="234" t="str">
        <x:v>УСН «доходы»</x:v>
      </x:c>
      <x:c r="B57" s="235" t="str">
        <x:v>%</x:v>
      </x:c>
      <x:c r="C57" s="239" t="n">
        <x:v>0.06</x:v>
      </x:c>
      <x:c r="D57" s="239" t="n">
        <x:v>0.06</x:v>
      </x:c>
      <x:c r="E57" s="239" t="n">
        <x:v>0.06</x:v>
      </x:c>
      <x:c r="F57" s="236" t="str">
        <x:v>проверить льготы</x:v>
      </x:c>
    </x:row>
    <x:row r="58">
      <x:c r="A58" s="234" t="str">
        <x:v>Специальная ставка НДС</x:v>
      </x:c>
      <x:c r="B58" s="235" t="str">
        <x:v>%</x:v>
      </x:c>
      <x:c r="C58" s="239" t="n">
        <x:v>0.05</x:v>
      </x:c>
      <x:c r="D58" s="239" t="n">
        <x:v>0.05</x:v>
      </x:c>
      <x:c r="E58" s="239" t="n">
        <x:v>0.05</x:v>
      </x:c>
      <x:c r="F58" s="236" t="str">
        <x:v>укрупнённо, без вычетов</x:v>
      </x:c>
    </x:row>
    <x:row r="59">
      <x:c r="A59" s="234" t="str">
        <x:v>Порог освобождения от НДС</x:v>
      </x:c>
      <x:c r="B59" s="235" t="str">
        <x:v>₽</x:v>
      </x:c>
      <x:c r="C59" s="239" t="n">
        <x:v>15000000</x:v>
      </x:c>
      <x:c r="D59" s="239" t="n">
        <x:v>10000000</x:v>
      </x:c>
      <x:c r="E59" s="239" t="n">
        <x:v>10000000</x:v>
      </x:c>
      <x:c r="F59" s="236" t="str">
        <x:v>ФНС</x:v>
      </x:c>
    </x:row>
    <x:row r="60">
      <x:c r="A60" s="234" t="str">
        <x:v>Ставка дисконтирования / hurdle rate</x:v>
      </x:c>
      <x:c r="B60" s="235" t="str">
        <x:v>%</x:v>
      </x:c>
      <x:c r="C60" s="241" t="n">
        <x:v>0.22</x:v>
      </x:c>
      <x:c r="D60" s="241" t="n">
        <x:v>0.22</x:v>
      </x:c>
      <x:c r="E60" s="241" t="n">
        <x:v>0.22</x:v>
      </x:c>
      <x:c r="F60" s="236" t="str">
        <x:v>инвесторская ставка</x:v>
      </x:c>
    </x:row>
    <x:row r="61">
      <x:c r="A61" s="234" t="str">
        <x:v>Инфляция инфраструктуры</x:v>
      </x:c>
      <x:c r="B61" s="235" t="str">
        <x:v>%</x:v>
      </x:c>
      <x:c r="C61" s="239" t="n">
        <x:v>0.08</x:v>
      </x:c>
      <x:c r="D61" s="239" t="n">
        <x:v>0.08</x:v>
      </x:c>
      <x:c r="E61" s="239" t="n">
        <x:v>0.08</x:v>
      </x:c>
      <x:c r="F61" s="236" t="str">
        <x:v>модель</x:v>
      </x:c>
    </x:row>
    <x:row r="62">
      <x:c r="A62" s="234"/>
      <x:c r="B62" s="235"/>
      <x:c r="C62" s="235"/>
      <x:c r="D62" s="235"/>
      <x:c r="E62" s="235"/>
      <x:c r="F62" s="236"/>
    </x:row>
    <x:row r="63" ht="22" customHeight="1">
      <x:c r="A63" s="245" t="str">
        <x:v>Стартовый бюджет</x:v>
      </x:c>
      <x:c r="B63" s="246"/>
      <x:c r="C63" s="246"/>
      <x:c r="D63" s="246"/>
      <x:c r="E63" s="246"/>
      <x:c r="F63" s="247"/>
    </x:row>
    <x:row r="64">
      <x:c r="A64" s="234" t="str">
        <x:v>Количество приобретаемых SV20</x:v>
      </x:c>
      <x:c r="B64" s="235" t="str">
        <x:v>шт.</x:v>
      </x:c>
      <x:c r="C64" s="241" t="n">
        <x:v>6</x:v>
      </x:c>
      <x:c r="D64" s="235"/>
      <x:c r="E64" s="235"/>
      <x:c r="F64" s="236" t="str">
        <x:v>единый флот</x:v>
      </x:c>
    </x:row>
    <x:row r="65">
      <x:c r="A65" s="234" t="str">
        <x:v>Цена одной SV20</x:v>
      </x:c>
      <x:c r="B65" s="235" t="str">
        <x:v>₽</x:v>
      </x:c>
      <x:c r="C65" s="241" t="n">
        <x:v>2600000</x:v>
      </x:c>
      <x:c r="D65" s="235"/>
      <x:c r="E65" s="235"/>
      <x:c r="F65" s="236" t="str">
        <x:v>прайс поставщика</x:v>
      </x:c>
    </x:row>
    <x:row r="66">
      <x:c r="A66" s="234" t="str">
        <x:v>Доставка и ввод флота</x:v>
      </x:c>
      <x:c r="B66" s="235" t="str">
        <x:v>₽</x:v>
      </x:c>
      <x:c r="C66" s="241" t="n">
        <x:v>1200000</x:v>
      </x:c>
      <x:c r="D66" s="235"/>
      <x:c r="E66" s="235"/>
      <x:c r="F66" s="236" t="str">
        <x:v>рабочая оценка</x:v>
      </x:c>
    </x:row>
    <x:row r="67">
      <x:c r="A67" s="234" t="str">
        <x:v>Катер безопасности RIB</x:v>
      </x:c>
      <x:c r="B67" s="235" t="str">
        <x:v>₽</x:v>
      </x:c>
      <x:c r="C67" s="241" t="n">
        <x:v>2500000</x:v>
      </x:c>
      <x:c r="D67" s="235"/>
      <x:c r="E67" s="235"/>
      <x:c r="F67" s="236" t="str">
        <x:v>рабочая оценка</x:v>
      </x:c>
    </x:row>
    <x:row r="68">
      <x:c r="A68" s="234" t="str">
        <x:v>Паруса, запчасти и оснащение</x:v>
      </x:c>
      <x:c r="B68" s="235" t="str">
        <x:v>₽</x:v>
      </x:c>
      <x:c r="C68" s="241" t="n">
        <x:v>1200000</x:v>
      </x:c>
      <x:c r="D68" s="235"/>
      <x:c r="E68" s="235"/>
      <x:c r="F68" s="236" t="str">
        <x:v>рабочая оценка</x:v>
      </x:c>
    </x:row>
    <x:row r="69">
      <x:c r="A69" s="234" t="str">
        <x:v>Тележки / кильблоки</x:v>
      </x:c>
      <x:c r="B69" s="235" t="str">
        <x:v>₽</x:v>
      </x:c>
      <x:c r="C69" s="241" t="n">
        <x:v>900000</x:v>
      </x:c>
      <x:c r="D69" s="235"/>
      <x:c r="E69" s="235"/>
      <x:c r="F69" s="236" t="str">
        <x:v>инфраструктура</x:v>
      </x:c>
    </x:row>
    <x:row r="70">
      <x:c r="A70" s="234" t="str">
        <x:v>Адаптация причала</x:v>
      </x:c>
      <x:c r="B70" s="235" t="str">
        <x:v>₽</x:v>
      </x:c>
      <x:c r="C70" s="241" t="n">
        <x:v>800000</x:v>
      </x:c>
      <x:c r="D70" s="235"/>
      <x:c r="E70" s="235"/>
      <x:c r="F70" s="236" t="str">
        <x:v>инфраструктура</x:v>
      </x:c>
    </x:row>
    <x:row r="71">
      <x:c r="A71" s="234" t="str">
        <x:v>Береговое помещение / контейнер</x:v>
      </x:c>
      <x:c r="B71" s="235" t="str">
        <x:v>₽</x:v>
      </x:c>
      <x:c r="C71" s="241" t="n">
        <x:v>350000</x:v>
      </x:c>
      <x:c r="D71" s="235"/>
      <x:c r="E71" s="235"/>
      <x:c r="F71" s="236" t="str">
        <x:v>инфраструктура</x:v>
      </x:c>
    </x:row>
    <x:row r="72">
      <x:c r="A72" s="234" t="str">
        <x:v>Безопасность, связь, касса, ИТ</x:v>
      </x:c>
      <x:c r="B72" s="235" t="str">
        <x:v>₽</x:v>
      </x:c>
      <x:c r="C72" s="241" t="n">
        <x:v>800000</x:v>
      </x:c>
      <x:c r="D72" s="235"/>
      <x:c r="E72" s="235"/>
      <x:c r="F72" s="236" t="str">
        <x:v>рабочая оценка</x:v>
      </x:c>
    </x:row>
    <x:row r="73">
      <x:c r="A73" s="234" t="str">
        <x:v>Юрист, страхование, подготовка</x:v>
      </x:c>
      <x:c r="B73" s="235" t="str">
        <x:v>₽</x:v>
      </x:c>
      <x:c r="C73" s="241" t="n">
        <x:v>650000</x:v>
      </x:c>
      <x:c r="D73" s="235"/>
      <x:c r="E73" s="235"/>
      <x:c r="F73" s="236" t="str">
        <x:v>рабочая оценка</x:v>
      </x:c>
    </x:row>
    <x:row r="74">
      <x:c r="A74" s="234" t="str">
        <x:v>Стартовый маркетинг и открытие</x:v>
      </x:c>
      <x:c r="B74" s="235" t="str">
        <x:v>₽</x:v>
      </x:c>
      <x:c r="C74" s="241" t="n">
        <x:v>1200000</x:v>
      </x:c>
      <x:c r="D74" s="235"/>
      <x:c r="E74" s="235"/>
      <x:c r="F74" s="236" t="str">
        <x:v>включено</x:v>
      </x:c>
    </x:row>
    <x:row r="75">
      <x:c r="A75" s="234" t="str">
        <x:v>Резерв оборотного капитала</x:v>
      </x:c>
      <x:c r="B75" s="235" t="str">
        <x:v>₽</x:v>
      </x:c>
      <x:c r="C75" s="241" t="n">
        <x:v>4000000</x:v>
      </x:c>
      <x:c r="D75" s="235"/>
      <x:c r="E75" s="235"/>
      <x:c r="F75" s="236" t="str">
        <x:v>резерв</x:v>
      </x:c>
    </x:row>
    <x:row r="76">
      <x:c r="A76" s="234" t="str">
        <x:v>Целевая господдержка</x:v>
      </x:c>
      <x:c r="B76" s="235" t="str">
        <x:v>₽</x:v>
      </x:c>
      <x:c r="C76" s="241" t="n">
        <x:v>0</x:v>
      </x:c>
      <x:c r="D76" s="235"/>
      <x:c r="E76" s="235"/>
      <x:c r="F76" s="236" t="str">
        <x:v>в базе 0</x:v>
      </x:c>
    </x:row>
    <x:row r="77">
      <x:c r="A77" s="234" t="str">
        <x:v>Итого стартовый бюджет</x:v>
      </x:c>
      <x:c r="B77" s="235" t="str">
        <x:v>₽</x:v>
      </x:c>
      <x:c r="C77" s="272" t="n">
        <x:f>C64*C65+SUM(C66:C75)</x:f>
        <x:v>29200000</x:v>
      </x:c>
      <x:c r="D77" s="235"/>
      <x:c r="E77" s="235"/>
      <x:c r="F77" s="236" t="str">
        <x:v>формула</x:v>
      </x:c>
    </x:row>
    <x:row r="78">
      <x:c r="A78" s="234" t="str">
        <x:v>Инвестиция без денежного резерва</x:v>
      </x:c>
      <x:c r="B78" s="235" t="str">
        <x:v>₽</x:v>
      </x:c>
      <x:c r="C78" s="272" t="n">
        <x:f>C77-C75</x:f>
        <x:v>25200000</x:v>
      </x:c>
      <x:c r="D78" s="235"/>
      <x:c r="E78" s="235"/>
      <x:c r="F78" s="236" t="str">
        <x:v>для IRR</x:v>
      </x:c>
    </x:row>
    <x:row r="79">
      <x:c r="A79" s="273" t="str">
        <x:v>Активный блок флота / FleetCo</x:v>
      </x:c>
      <x:c r="B79" s="274" t="str">
        <x:v>₽</x:v>
      </x:c>
      <x:c r="C79" s="275" t="n">
        <x:f>C64*C65+SUM(C66:C68)</x:f>
        <x:v>20500000</x:v>
      </x:c>
      <x:c r="D79" s="274"/>
      <x:c r="E79" s="274"/>
      <x:c r="F79" s="276" t="str">
        <x:v>яхты + доставка + RIB + оснащение</x:v>
      </x:c>
    </x:row>
  </x:sheetData>
  <x:mergeCells>
    <x:mergeCell ref="A1:F1"/>
    <x:mergeCell ref="A2:F2"/>
    <x:mergeCell ref="A5:F5"/>
    <x:mergeCell ref="A26:F26"/>
    <x:mergeCell ref="A34:F34"/>
    <x:mergeCell ref="A49:F49"/>
    <x:mergeCell ref="A63:F63"/>
  </x:mergeCells>
  <x:pageMargins left="0.7" right="0.7" top="0.75" bottom="0.75" header="0.3" footer="0.3"/>
  <x:legacyDrawing xmlns:r="http://schemas.openxmlformats.org/officeDocument/2006/relationships" r:id="Rf4a2908a68f549b5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34" hidden="0" customWidth="1"/>
  </x:cols>
  <x:sheetData>
    <x:row r="1" ht="34" customHeight="1">
      <x:c r="A1" s="231" t="str">
        <x:v>Москва: операционная модель</x:v>
      </x:c>
      <x:c r="B1" s="232"/>
      <x:c r="C1" s="232"/>
      <x:c r="D1" s="232"/>
      <x:c r="E1" s="232"/>
      <x:c r="F1" s="233"/>
    </x:row>
    <x:row r="2" ht="32" customHeight="1">
      <x:c r="A2" s="56" t="str">
        <x:v>Выручка тренировок считается только по фактически проведённым сессиям.</x:v>
      </x:c>
      <x:c r="B2" s="57"/>
      <x:c r="C2" s="57"/>
      <x:c r="D2" s="57"/>
      <x:c r="E2" s="57"/>
      <x:c r="F2" s="58"/>
    </x:row>
    <x:row r="3">
      <x:c r="A3" s="212" t="str">
        <x:v>Показатель</x:v>
      </x:c>
      <x:c r="B3" s="213" t="str">
        <x:v>Ед.</x:v>
      </x:c>
      <x:c r="C3" s="213" t="str">
        <x:v>2027E</x:v>
      </x:c>
      <x:c r="D3" s="213" t="str">
        <x:v>2028E</x:v>
      </x:c>
      <x:c r="E3" s="213" t="str">
        <x:v>2029E</x:v>
      </x:c>
      <x:c r="F3" s="214" t="str">
        <x:v>Комментарий</x:v>
      </x:c>
    </x:row>
    <x:row r="4">
      <x:c r="A4" s="234"/>
      <x:c r="B4" s="235"/>
      <x:c r="C4" s="235"/>
      <x:c r="D4" s="235"/>
      <x:c r="E4" s="235"/>
      <x:c r="F4" s="236"/>
    </x:row>
    <x:row r="5" ht="22" customHeight="1">
      <x:c r="A5" s="245" t="str">
        <x:v>Тренировки</x:v>
      </x:c>
      <x:c r="B5" s="246"/>
      <x:c r="C5" s="246"/>
      <x:c r="D5" s="246"/>
      <x:c r="E5" s="246"/>
      <x:c r="F5" s="247"/>
    </x:row>
    <x:row r="6">
      <x:c r="A6" s="234" t="str">
        <x:v>Яхты</x:v>
      </x:c>
      <x:c r="B6" s="235" t="str">
        <x:v>шт.</x:v>
      </x:c>
      <x:c r="C6" s="235" t="n">
        <x:f>'Допущения'!C6</x:f>
        <x:v>6</x:v>
      </x:c>
      <x:c r="D6" s="235" t="n">
        <x:f>'Допущения'!D6</x:f>
        <x:v>6</x:v>
      </x:c>
      <x:c r="E6" s="235" t="n">
        <x:f>'Допущения'!E6</x:f>
        <x:v>6</x:v>
      </x:c>
      <x:c r="F6" s="236"/>
    </x:row>
    <x:row r="7">
      <x:c r="A7" s="234" t="str">
        <x:v>Сезон</x:v>
      </x:c>
      <x:c r="B7" s="235" t="str">
        <x:v>нед.</x:v>
      </x:c>
      <x:c r="C7" s="235" t="n">
        <x:f>'Допущения'!C7</x:f>
        <x:v>24</x:v>
      </x:c>
      <x:c r="D7" s="235" t="n">
        <x:f>'Допущения'!D7</x:f>
        <x:v>25</x:v>
      </x:c>
      <x:c r="E7" s="235" t="n">
        <x:f>'Допущения'!E7</x:f>
        <x:v>26</x:v>
      </x:c>
      <x:c r="F7" s="236"/>
    </x:row>
    <x:row r="8">
      <x:c r="A8" s="234" t="str">
        <x:v>Сессий на яхту в неделю</x:v>
      </x:c>
      <x:c r="B8" s="235" t="str">
        <x:v>сессий</x:v>
      </x:c>
      <x:c r="C8" s="235" t="n">
        <x:f>'Допущения'!C8</x:f>
        <x:v>10</x:v>
      </x:c>
      <x:c r="D8" s="235" t="n">
        <x:f>'Допущения'!D8</x:f>
        <x:v>12</x:v>
      </x:c>
      <x:c r="E8" s="235" t="n">
        <x:f>'Допущения'!E8</x:f>
        <x:v>14</x:v>
      </x:c>
      <x:c r="F8" s="236"/>
    </x:row>
    <x:row r="9">
      <x:c r="A9" s="234" t="str">
        <x:v>Доступные яхто-сессии</x:v>
      </x:c>
      <x:c r="B9" s="235" t="str">
        <x:v>сессий</x:v>
      </x:c>
      <x:c r="C9" s="235" t="n">
        <x:f>C6*C7*C8</x:f>
        <x:v>1440</x:v>
      </x:c>
      <x:c r="D9" s="235" t="n">
        <x:f>D6*D7*D8</x:f>
        <x:v>1800</x:v>
      </x:c>
      <x:c r="E9" s="235" t="n">
        <x:f>E6*E7*E8</x:f>
        <x:v>2184</x:v>
      </x:c>
      <x:c r="F9" s="236"/>
    </x:row>
    <x:row r="10">
      <x:c r="A10" s="234" t="str">
        <x:v>Доля проведённых сессий</x:v>
      </x:c>
      <x:c r="B10" s="235" t="str">
        <x:v>%</x:v>
      </x:c>
      <x:c r="C10" s="240" t="n">
        <x:f>MIN('Допущения'!C10*'Сценарии'!$D$12,0.95)</x:f>
        <x:v>0.7</x:v>
      </x:c>
      <x:c r="D10" s="240" t="n">
        <x:f>MIN('Допущения'!D10*'Сценарии'!$D$12,0.95)</x:f>
        <x:v>0.82</x:v>
      </x:c>
      <x:c r="E10" s="240" t="n">
        <x:f>MIN('Допущения'!E10*'Сценарии'!$D$12,0.95)</x:f>
        <x:v>0.9</x:v>
      </x:c>
      <x:c r="F10" s="236"/>
    </x:row>
    <x:row r="11">
      <x:c r="A11" s="234" t="str">
        <x:v>Проведённые яхто-сессии</x:v>
      </x:c>
      <x:c r="B11" s="235" t="str">
        <x:v>сессий</x:v>
      </x:c>
      <x:c r="C11" s="235" t="n">
        <x:f>C9*C10</x:f>
        <x:v>1007.9999999999999</x:v>
      </x:c>
      <x:c r="D11" s="235" t="n">
        <x:f>D9*D10</x:f>
        <x:v>1476</x:v>
      </x:c>
      <x:c r="E11" s="235" t="n">
        <x:f>E9*E10</x:f>
        <x:v>1965.6000000000001</x:v>
      </x:c>
      <x:c r="F11" s="236"/>
    </x:row>
    <x:row r="12">
      <x:c r="A12" s="234" t="str">
        <x:v>Мест на яхте</x:v>
      </x:c>
      <x:c r="B12" s="235" t="str">
        <x:v>чел.</x:v>
      </x:c>
      <x:c r="C12" s="235" t="n">
        <x:f>'Допущения'!C9</x:f>
        <x:v>4</x:v>
      </x:c>
      <x:c r="D12" s="235" t="n">
        <x:f>'Допущения'!D9</x:f>
        <x:v>4</x:v>
      </x:c>
      <x:c r="E12" s="235" t="n">
        <x:f>'Допущения'!E9</x:f>
        <x:v>4</x:v>
      </x:c>
      <x:c r="F12" s="236"/>
    </x:row>
    <x:row r="13">
      <x:c r="A13" s="234" t="str">
        <x:v>Максимум мест в проведённых сессиях</x:v>
      </x:c>
      <x:c r="B13" s="235" t="str">
        <x:v>мест</x:v>
      </x:c>
      <x:c r="C13" s="235" t="n">
        <x:f>C11*C12</x:f>
        <x:v>4031.9999999999995</x:v>
      </x:c>
      <x:c r="D13" s="235" t="n">
        <x:f>D11*D12</x:f>
        <x:v>5904</x:v>
      </x:c>
      <x:c r="E13" s="235" t="n">
        <x:f>E11*E12</x:f>
        <x:v>7862.400000000001</x:v>
      </x:c>
      <x:c r="F13" s="236"/>
    </x:row>
    <x:row r="14">
      <x:c r="A14" s="234" t="str">
        <x:v>Средняя загрузка</x:v>
      </x:c>
      <x:c r="B14" s="235" t="str">
        <x:v>%</x:v>
      </x:c>
      <x:c r="C14" s="240" t="n">
        <x:f>MIN('Допущения'!C11*'Сценарии'!$C$12,0.95)</x:f>
        <x:v>0.55</x:v>
      </x:c>
      <x:c r="D14" s="240" t="n">
        <x:f>MIN('Допущения'!D11*'Сценарии'!$C$12,0.95)</x:f>
        <x:v>0.68</x:v>
      </x:c>
      <x:c r="E14" s="240" t="n">
        <x:f>MIN('Допущения'!E11*'Сценарии'!$C$12,0.95)</x:f>
        <x:v>0.78</x:v>
      </x:c>
      <x:c r="F14" s="236"/>
    </x:row>
    <x:row r="15">
      <x:c r="A15" s="234" t="str">
        <x:v>Оплаченные места</x:v>
      </x:c>
      <x:c r="B15" s="235" t="str">
        <x:v>мест</x:v>
      </x:c>
      <x:c r="C15" s="235" t="n">
        <x:f>C13*C14</x:f>
        <x:v>2217.6</x:v>
      </x:c>
      <x:c r="D15" s="235" t="n">
        <x:f>D13*D14</x:f>
        <x:v>4014.7200000000003</x:v>
      </x:c>
      <x:c r="E15" s="235" t="n">
        <x:f>E13*E14</x:f>
        <x:v>6132.6720000000005</x:v>
      </x:c>
      <x:c r="F15" s="236"/>
    </x:row>
    <x:row r="16">
      <x:c r="A16" s="234" t="str">
        <x:v>Цена места</x:v>
      </x:c>
      <x:c r="B16" s="235" t="str">
        <x:v>₽</x:v>
      </x:c>
      <x:c r="C16" s="242" t="n">
        <x:f>'Допущения'!C12*'Сценарии'!$B$12</x:f>
        <x:v>5500</x:v>
      </x:c>
      <x:c r="D16" s="242" t="n">
        <x:f>'Допущения'!D12*'Сценарии'!$B$12</x:f>
        <x:v>6000</x:v>
      </x:c>
      <x:c r="E16" s="242" t="n">
        <x:f>'Допущения'!E12*'Сценарии'!$B$12</x:f>
        <x:v>6500</x:v>
      </x:c>
      <x:c r="F16" s="236"/>
    </x:row>
    <x:row r="17">
      <x:c r="A17" s="234" t="str">
        <x:v>Выручка тренировок</x:v>
      </x:c>
      <x:c r="B17" s="235" t="str">
        <x:v>₽</x:v>
      </x:c>
      <x:c r="C17" s="242" t="n">
        <x:f>C15*C16</x:f>
        <x:v>12196800</x:v>
      </x:c>
      <x:c r="D17" s="242" t="n">
        <x:f>D15*D16</x:f>
        <x:v>24088320</x:v>
      </x:c>
      <x:c r="E17" s="242" t="n">
        <x:f>E15*E16</x:f>
        <x:v>39862368</x:v>
      </x:c>
      <x:c r="F17" s="236"/>
    </x:row>
    <x:row r="18">
      <x:c r="A18" s="234"/>
      <x:c r="B18" s="235"/>
      <x:c r="C18" s="235"/>
      <x:c r="D18" s="235"/>
      <x:c r="E18" s="235"/>
      <x:c r="F18" s="236"/>
    </x:row>
    <x:row r="19" ht="22" customHeight="1">
      <x:c r="A19" s="245" t="str">
        <x:v>Клуб, регаты и события</x:v>
      </x:c>
      <x:c r="B19" s="246"/>
      <x:c r="C19" s="246"/>
      <x:c r="D19" s="246"/>
      <x:c r="E19" s="246"/>
      <x:c r="F19" s="247"/>
    </x:row>
    <x:row r="20">
      <x:c r="A20" s="234" t="str">
        <x:v>Члены клуба</x:v>
      </x:c>
      <x:c r="B20" s="235" t="str">
        <x:v>чел.</x:v>
      </x:c>
      <x:c r="C20" s="235" t="n">
        <x:f>ROUND('Допущения'!C13*'Сценарии'!$E$12,0)</x:f>
        <x:v>120</x:v>
      </x:c>
      <x:c r="D20" s="235" t="n">
        <x:f>ROUND('Допущения'!D13*'Сценарии'!$E$12,0)</x:f>
        <x:v>180</x:v>
      </x:c>
      <x:c r="E20" s="235" t="n">
        <x:f>ROUND('Допущения'!E13*'Сценарии'!$E$12,0)</x:f>
        <x:v>240</x:v>
      </x:c>
      <x:c r="F20" s="236"/>
    </x:row>
    <x:row r="21">
      <x:c r="A21" s="234" t="str">
        <x:v>Клубный взнос</x:v>
      </x:c>
      <x:c r="B21" s="235" t="str">
        <x:v>₽</x:v>
      </x:c>
      <x:c r="C21" s="242" t="n">
        <x:f>'Допущения'!C14*'Сценарии'!$B$12</x:f>
        <x:v>25000</x:v>
      </x:c>
      <x:c r="D21" s="242" t="n">
        <x:f>'Допущения'!D14*'Сценарии'!$B$12</x:f>
        <x:v>30000</x:v>
      </x:c>
      <x:c r="E21" s="242" t="n">
        <x:f>'Допущения'!E14*'Сценарии'!$B$12</x:f>
        <x:v>35000</x:v>
      </x:c>
      <x:c r="F21" s="236"/>
    </x:row>
    <x:row r="22">
      <x:c r="A22" s="234" t="str">
        <x:v>Выручка клуба</x:v>
      </x:c>
      <x:c r="B22" s="235" t="str">
        <x:v>₽</x:v>
      </x:c>
      <x:c r="C22" s="242" t="n">
        <x:f>C20*C21</x:f>
        <x:v>3000000</x:v>
      </x:c>
      <x:c r="D22" s="242" t="n">
        <x:f>D20*D21</x:f>
        <x:v>5400000</x:v>
      </x:c>
      <x:c r="E22" s="242" t="n">
        <x:f>E20*E21</x:f>
        <x:v>8400000</x:v>
      </x:c>
      <x:c r="F22" s="236"/>
    </x:row>
    <x:row r="23">
      <x:c r="A23" s="234" t="str">
        <x:v>Клубные регаты</x:v>
      </x:c>
      <x:c r="B23" s="235" t="str">
        <x:v>шт.</x:v>
      </x:c>
      <x:c r="C23" s="235" t="n">
        <x:f>ROUND('Допущения'!C15*'Сценарии'!$F$12,0)</x:f>
        <x:v>8</x:v>
      </x:c>
      <x:c r="D23" s="235" t="n">
        <x:f>ROUND('Допущения'!D15*'Сценарии'!$F$12,0)</x:f>
        <x:v>10</x:v>
      </x:c>
      <x:c r="E23" s="235" t="n">
        <x:f>ROUND('Допущения'!E15*'Сценарии'!$F$12,0)</x:f>
        <x:v>12</x:v>
      </x:c>
      <x:c r="F23" s="236"/>
    </x:row>
    <x:row r="24">
      <x:c r="A24" s="234" t="str">
        <x:v>Команд на регате</x:v>
      </x:c>
      <x:c r="B24" s="235" t="str">
        <x:v>команд</x:v>
      </x:c>
      <x:c r="C24" s="235" t="n">
        <x:f>'Допущения'!C16</x:f>
        <x:v>6</x:v>
      </x:c>
      <x:c r="D24" s="235" t="n">
        <x:f>'Допущения'!D16</x:f>
        <x:v>8</x:v>
      </x:c>
      <x:c r="E24" s="235" t="n">
        <x:f>'Допущения'!E16</x:f>
        <x:v>10</x:v>
      </x:c>
      <x:c r="F24" s="236"/>
    </x:row>
    <x:row r="25">
      <x:c r="A25" s="234" t="str">
        <x:v>Взнос команды</x:v>
      </x:c>
      <x:c r="B25" s="235" t="str">
        <x:v>₽</x:v>
      </x:c>
      <x:c r="C25" s="242" t="n">
        <x:f>'Допущения'!C17*'Сценарии'!$B$12</x:f>
        <x:v>25000</x:v>
      </x:c>
      <x:c r="D25" s="242" t="n">
        <x:f>'Допущения'!D17*'Сценарии'!$B$12</x:f>
        <x:v>28000</x:v>
      </x:c>
      <x:c r="E25" s="242" t="n">
        <x:f>'Допущения'!E17*'Сценарии'!$B$12</x:f>
        <x:v>32000</x:v>
      </x:c>
      <x:c r="F25" s="236"/>
    </x:row>
    <x:row r="26">
      <x:c r="A26" s="234" t="str">
        <x:v>Выручка клубных регат</x:v>
      </x:c>
      <x:c r="B26" s="235" t="str">
        <x:v>₽</x:v>
      </x:c>
      <x:c r="C26" s="242" t="n">
        <x:f>C23*C24*C25</x:f>
        <x:v>1200000</x:v>
      </x:c>
      <x:c r="D26" s="242" t="n">
        <x:f>D23*D24*D25</x:f>
        <x:v>2240000</x:v>
      </x:c>
      <x:c r="E26" s="242" t="n">
        <x:f>E23*E24*E25</x:f>
        <x:v>3840000</x:v>
      </x:c>
      <x:c r="F26" s="236"/>
    </x:row>
    <x:row r="27">
      <x:c r="A27" s="234" t="str">
        <x:v>Корпоративные регаты</x:v>
      </x:c>
      <x:c r="B27" s="235" t="str">
        <x:v>шт.</x:v>
      </x:c>
      <x:c r="C27" s="235" t="n">
        <x:f>ROUND('Допущения'!C18*'Сценарии'!$F$12,0)</x:f>
        <x:v>5</x:v>
      </x:c>
      <x:c r="D27" s="235" t="n">
        <x:f>ROUND('Допущения'!D18*'Сценарии'!$F$12,0)</x:f>
        <x:v>7</x:v>
      </x:c>
      <x:c r="E27" s="235" t="n">
        <x:f>ROUND('Допущения'!E18*'Сценарии'!$F$12,0)</x:f>
        <x:v>9</x:v>
      </x:c>
      <x:c r="F27" s="236"/>
    </x:row>
    <x:row r="28">
      <x:c r="A28" s="234" t="str">
        <x:v>Средний чек</x:v>
      </x:c>
      <x:c r="B28" s="235" t="str">
        <x:v>₽</x:v>
      </x:c>
      <x:c r="C28" s="242" t="n">
        <x:f>'Допущения'!C19*'Сценарии'!$B$12</x:f>
        <x:v>550000</x:v>
      </x:c>
      <x:c r="D28" s="242" t="n">
        <x:f>'Допущения'!D19*'Сценарии'!$B$12</x:f>
        <x:v>650000</x:v>
      </x:c>
      <x:c r="E28" s="242" t="n">
        <x:f>'Допущения'!E19*'Сценарии'!$B$12</x:f>
        <x:v>750000</x:v>
      </x:c>
      <x:c r="F28" s="236"/>
    </x:row>
    <x:row r="29">
      <x:c r="A29" s="234" t="str">
        <x:v>Выручка корпоративных регат</x:v>
      </x:c>
      <x:c r="B29" s="235" t="str">
        <x:v>₽</x:v>
      </x:c>
      <x:c r="C29" s="242" t="n">
        <x:f>C27*C28</x:f>
        <x:v>2750000</x:v>
      </x:c>
      <x:c r="D29" s="242" t="n">
        <x:f>D27*D28</x:f>
        <x:v>4550000</x:v>
      </x:c>
      <x:c r="E29" s="242" t="n">
        <x:f>E27*E28</x:f>
        <x:v>6750000</x:v>
      </x:c>
      <x:c r="F29" s="236"/>
    </x:row>
    <x:row r="30">
      <x:c r="A30" s="234" t="str">
        <x:v>Выручка береговых событий</x:v>
      </x:c>
      <x:c r="B30" s="235" t="str">
        <x:v>₽</x:v>
      </x:c>
      <x:c r="C30" s="242" t="n">
        <x:f>ROUND('Допущения'!C20*'Сценарии'!$F$12,0)*'Допущения'!C21*'Допущения'!C22*'Допущения'!C23*'Сценарии'!$B$12</x:f>
        <x:v>2437500</x:v>
      </x:c>
      <x:c r="D30" s="242" t="n">
        <x:f>ROUND('Допущения'!D20*'Сценарии'!$F$12,0)*'Допущения'!D21*'Допущения'!D22*'Допущения'!D23*'Сценарии'!$B$12</x:f>
        <x:v>5040000</x:v>
      </x:c>
      <x:c r="E30" s="242" t="n">
        <x:f>ROUND('Допущения'!E20*'Сценарии'!$F$12,0)*'Допущения'!E21*'Допущения'!E22*'Допущения'!E23*'Сценарии'!$B$12</x:f>
        <x:v>9187500</x:v>
      </x:c>
      <x:c r="F30" s="236"/>
    </x:row>
    <x:row r="31">
      <x:c r="A31" s="234" t="str">
        <x:v>Спонсорские поступления</x:v>
      </x:c>
      <x:c r="B31" s="235" t="str">
        <x:v>₽</x:v>
      </x:c>
      <x:c r="C31" s="242" t="n">
        <x:f>'Допущения'!C24*'Сценарии'!$G$12</x:f>
        <x:v>2000000</x:v>
      </x:c>
      <x:c r="D31" s="242" t="n">
        <x:f>'Допущения'!D24*'Сценарии'!$G$12</x:f>
        <x:v>3000000</x:v>
      </x:c>
      <x:c r="E31" s="242" t="n">
        <x:f>'Допущения'!E24*'Сценарии'!$G$12</x:f>
        <x:v>4500000</x:v>
      </x:c>
      <x:c r="F31" s="236"/>
    </x:row>
    <x:row r="32">
      <x:c r="A32" s="234"/>
      <x:c r="B32" s="235"/>
      <x:c r="C32" s="242"/>
      <x:c r="D32" s="242"/>
      <x:c r="E32" s="242"/>
      <x:c r="F32" s="236"/>
    </x:row>
    <x:row r="33">
      <x:c r="A33" s="212" t="str">
        <x:v>Итого выручка</x:v>
      </x:c>
      <x:c r="B33" s="213" t="str">
        <x:v>₽</x:v>
      </x:c>
      <x:c r="C33" s="285" t="n">
        <x:f>SUM(C17,C22,C26,C29:C31)</x:f>
        <x:v>23584300</x:v>
      </x:c>
      <x:c r="D33" s="285" t="n">
        <x:f>SUM(D17,D22,D26,D29:D31)</x:f>
        <x:v>44318320</x:v>
      </x:c>
      <x:c r="E33" s="285" t="n">
        <x:f>SUM(E17,E22,E26,E29:E31)</x:f>
        <x:v>72539868</x:v>
      </x:c>
      <x:c r="F33" s="214"/>
    </x:row>
    <x:row r="34">
      <x:c r="A34" s="234"/>
      <x:c r="B34" s="235"/>
      <x:c r="C34" s="235"/>
      <x:c r="D34" s="235"/>
      <x:c r="E34" s="235"/>
      <x:c r="F34" s="236"/>
    </x:row>
    <x:row r="35" ht="22" customHeight="1">
      <x:c r="A35" s="245" t="str">
        <x:v>Прямые расходы</x:v>
      </x:c>
      <x:c r="B35" s="246"/>
      <x:c r="C35" s="246"/>
      <x:c r="D35" s="246"/>
      <x:c r="E35" s="246"/>
      <x:c r="F35" s="247"/>
    </x:row>
    <x:row r="36">
      <x:c r="A36" s="234" t="str">
        <x:v>Инструкторы</x:v>
      </x:c>
      <x:c r="B36" s="235" t="str">
        <x:v>₽</x:v>
      </x:c>
      <x:c r="C36" s="242" t="n">
        <x:f>C11*'Допущения'!C27</x:f>
        <x:v>6551999.999999999</x:v>
      </x:c>
      <x:c r="D36" s="242" t="n">
        <x:f>D11*'Допущения'!D27</x:f>
        <x:v>10332000</x:v>
      </x:c>
      <x:c r="E36" s="242" t="n">
        <x:f>E11*'Допущения'!E27</x:f>
        <x:v>14742000.000000002</x:v>
      </x:c>
      <x:c r="F36" s="236"/>
    </x:row>
    <x:row r="37">
      <x:c r="A37" s="234" t="str">
        <x:v>Расходники</x:v>
      </x:c>
      <x:c r="B37" s="235" t="str">
        <x:v>₽</x:v>
      </x:c>
      <x:c r="C37" s="242" t="n">
        <x:f>C15*'Допущения'!C28</x:f>
        <x:v>887040</x:v>
      </x:c>
      <x:c r="D37" s="242" t="n">
        <x:f>D15*'Допущения'!D28</x:f>
        <x:v>1806624</x:v>
      </x:c>
      <x:c r="E37" s="242" t="n">
        <x:f>E15*'Допущения'!E28</x:f>
        <x:v>3066336.0000000005</x:v>
      </x:c>
      <x:c r="F37" s="236"/>
    </x:row>
    <x:row r="38">
      <x:c r="A38" s="234" t="str">
        <x:v>Клубные регаты</x:v>
      </x:c>
      <x:c r="B38" s="235" t="str">
        <x:v>₽</x:v>
      </x:c>
      <x:c r="C38" s="242" t="n">
        <x:f>C26*'Допущения'!C29</x:f>
        <x:v>420000</x:v>
      </x:c>
      <x:c r="D38" s="242" t="n">
        <x:f>D26*'Допущения'!D29</x:f>
        <x:v>784000</x:v>
      </x:c>
      <x:c r="E38" s="242" t="n">
        <x:f>E26*'Допущения'!E29</x:f>
        <x:v>1344000</x:v>
      </x:c>
      <x:c r="F38" s="236"/>
    </x:row>
    <x:row r="39">
      <x:c r="A39" s="234" t="str">
        <x:v>Корпоративные регаты</x:v>
      </x:c>
      <x:c r="B39" s="235" t="str">
        <x:v>₽</x:v>
      </x:c>
      <x:c r="C39" s="242" t="n">
        <x:f>C29*'Допущения'!C30</x:f>
        <x:v>1100000</x:v>
      </x:c>
      <x:c r="D39" s="242" t="n">
        <x:f>D29*'Допущения'!D30</x:f>
        <x:v>1820000</x:v>
      </x:c>
      <x:c r="E39" s="242" t="n">
        <x:f>E29*'Допущения'!E30</x:f>
        <x:v>2700000</x:v>
      </x:c>
      <x:c r="F39" s="236"/>
    </x:row>
    <x:row r="40">
      <x:c r="A40" s="234" t="str">
        <x:v>Береговые события</x:v>
      </x:c>
      <x:c r="B40" s="235" t="str">
        <x:v>₽</x:v>
      </x:c>
      <x:c r="C40" s="242" t="n">
        <x:f>C30*'Допущения'!C31</x:f>
        <x:v>1584375</x:v>
      </x:c>
      <x:c r="D40" s="242" t="n">
        <x:f>D30*'Допущения'!D31</x:f>
        <x:v>3276000</x:v>
      </x:c>
      <x:c r="E40" s="242" t="n">
        <x:f>E30*'Допущения'!E31</x:f>
        <x:v>5971875</x:v>
      </x:c>
      <x:c r="F40" s="236"/>
    </x:row>
    <x:row r="41">
      <x:c r="A41" s="234" t="str">
        <x:v>Эквайринг</x:v>
      </x:c>
      <x:c r="B41" s="235" t="str">
        <x:v>₽</x:v>
      </x:c>
      <x:c r="C41" s="242" t="n">
        <x:f>SUM(C17,C22,C26,C29:C30)*'Допущения'!C32</x:f>
        <x:v>539607.5</x:v>
      </x:c>
      <x:c r="D41" s="242" t="n">
        <x:f>SUM(D17,D22,D26,D29:D30)*'Допущения'!D32</x:f>
        <x:v>1032958</x:v>
      </x:c>
      <x:c r="E41" s="242" t="n">
        <x:f>SUM(E17,E22,E26,E29:E30)*'Допущения'!E32</x:f>
        <x:v>1700996.7000000002</x:v>
      </x:c>
      <x:c r="F41" s="236"/>
    </x:row>
    <x:row r="42">
      <x:c r="A42" s="286" t="str">
        <x:v>Итого прямые расходы</x:v>
      </x:c>
      <x:c r="B42" s="287" t="str">
        <x:v>₽</x:v>
      </x:c>
      <x:c r="C42" s="288" t="n">
        <x:f>SUM(C36:C41)</x:f>
        <x:v>11083022.5</x:v>
      </x:c>
      <x:c r="D42" s="288" t="n">
        <x:f>SUM(D36:D41)</x:f>
        <x:v>19051582</x:v>
      </x:c>
      <x:c r="E42" s="288" t="n">
        <x:f>SUM(E36:E41)</x:f>
        <x:v>29525207.700000003</x:v>
      </x:c>
      <x:c r="F42" s="289"/>
    </x:row>
  </x:sheetData>
  <x:mergeCells>
    <x:mergeCell ref="A1:F1"/>
    <x:mergeCell ref="A2:F2"/>
    <x:mergeCell ref="A5:F5"/>
    <x:mergeCell ref="A19:F19"/>
    <x:mergeCell ref="A35:F35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38" hidden="0" customWidth="1"/>
  </x:cols>
  <x:sheetData>
    <x:row r="1" ht="34" customHeight="1">
      <x:c r="A1" s="231" t="str">
        <x:v>Москва: P&amp;L и свободный денежный поток</x:v>
      </x:c>
      <x:c r="B1" s="232"/>
      <x:c r="C1" s="232"/>
      <x:c r="D1" s="232"/>
      <x:c r="E1" s="232"/>
      <x:c r="F1" s="233"/>
    </x:row>
    <x:row r="2" ht="32" customHeight="1">
      <x:c r="A2" s="56" t="str">
        <x:v>Управленческая pre-feasibility модель; налоговый блок требует проверки бухгалтером.</x:v>
      </x:c>
      <x:c r="B2" s="57"/>
      <x:c r="C2" s="57"/>
      <x:c r="D2" s="57"/>
      <x:c r="E2" s="57"/>
      <x:c r="F2" s="58"/>
    </x:row>
    <x:row r="3">
      <x:c r="A3" s="212" t="str">
        <x:v>Показатель</x:v>
      </x:c>
      <x:c r="B3" s="213" t="str">
        <x:v>Ед.</x:v>
      </x:c>
      <x:c r="C3" s="213" t="str">
        <x:v>2027E</x:v>
      </x:c>
      <x:c r="D3" s="213" t="str">
        <x:v>2028E</x:v>
      </x:c>
      <x:c r="E3" s="213" t="str">
        <x:v>2029E</x:v>
      </x:c>
      <x:c r="F3" s="214" t="str">
        <x:v>Комментарий</x:v>
      </x:c>
    </x:row>
    <x:row r="4">
      <x:c r="A4" s="234"/>
      <x:c r="B4" s="235"/>
      <x:c r="C4" s="235"/>
      <x:c r="D4" s="235"/>
      <x:c r="E4" s="235"/>
      <x:c r="F4" s="236"/>
    </x:row>
    <x:row r="5" ht="22" customHeight="1">
      <x:c r="A5" s="245" t="str">
        <x:v>Прибыльность</x:v>
      </x:c>
      <x:c r="B5" s="246"/>
      <x:c r="C5" s="246"/>
      <x:c r="D5" s="246"/>
      <x:c r="E5" s="246"/>
      <x:c r="F5" s="247"/>
    </x:row>
    <x:row r="6">
      <x:c r="A6" s="234" t="str">
        <x:v>Выручка</x:v>
      </x:c>
      <x:c r="B6" s="235" t="str">
        <x:v>₽</x:v>
      </x:c>
      <x:c r="C6" s="242" t="n">
        <x:f>'Операционная модель'!C33</x:f>
        <x:v>23584300</x:v>
      </x:c>
      <x:c r="D6" s="242" t="n">
        <x:f>'Операционная модель'!D33</x:f>
        <x:v>44318320</x:v>
      </x:c>
      <x:c r="E6" s="242" t="n">
        <x:f>'Операционная модель'!E33</x:f>
        <x:v>72539868</x:v>
      </x:c>
      <x:c r="F6" s="236"/>
    </x:row>
    <x:row r="7">
      <x:c r="A7" s="234" t="str">
        <x:v>Прямые расходы</x:v>
      </x:c>
      <x:c r="B7" s="235" t="str">
        <x:v>₽</x:v>
      </x:c>
      <x:c r="C7" s="242" t="n">
        <x:f>'Операционная модель'!C42</x:f>
        <x:v>11083022.5</x:v>
      </x:c>
      <x:c r="D7" s="242" t="n">
        <x:f>'Операционная модель'!D42</x:f>
        <x:v>19051582</x:v>
      </x:c>
      <x:c r="E7" s="242" t="n">
        <x:f>'Операционная модель'!E42</x:f>
        <x:v>29525207.700000003</x:v>
      </x:c>
      <x:c r="F7" s="236"/>
    </x:row>
    <x:row r="8">
      <x:c r="A8" s="234" t="str">
        <x:v>Валовая прибыль</x:v>
      </x:c>
      <x:c r="B8" s="235" t="str">
        <x:v>₽</x:v>
      </x:c>
      <x:c r="C8" s="242" t="n">
        <x:f>C6-C7</x:f>
        <x:v>12501277.5</x:v>
      </x:c>
      <x:c r="D8" s="242" t="n">
        <x:f>D6-D7</x:f>
        <x:v>25266738</x:v>
      </x:c>
      <x:c r="E8" s="242" t="n">
        <x:f>E6-E7</x:f>
        <x:v>43014660.3</x:v>
      </x:c>
      <x:c r="F8" s="236"/>
    </x:row>
    <x:row r="9">
      <x:c r="A9" s="234" t="str">
        <x:v>Руководитель</x:v>
      </x:c>
      <x:c r="B9" s="235" t="str">
        <x:v>₽</x:v>
      </x:c>
      <x:c r="C9" s="242" t="n">
        <x:f>'Допущения'!C45*'Сценарии'!$H$12</x:f>
        <x:v>3432000</x:v>
      </x:c>
      <x:c r="D9" s="242" t="n">
        <x:f>'Допущения'!D45*'Сценарии'!$H$12</x:f>
        <x:v>3706560</x:v>
      </x:c>
      <x:c r="E9" s="242" t="n">
        <x:f>'Допущения'!E45*'Сценарии'!$H$12</x:f>
        <x:v>4003084.8000000003</x:v>
      </x:c>
      <x:c r="F9" s="236"/>
    </x:row>
    <x:row r="10">
      <x:c r="A10" s="234" t="str">
        <x:v>Старший инструктор</x:v>
      </x:c>
      <x:c r="B10" s="235" t="str">
        <x:v>₽</x:v>
      </x:c>
      <x:c r="C10" s="242" t="n">
        <x:f>'Допущения'!C46*'Сценарии'!$H$12</x:f>
        <x:v>2730000</x:v>
      </x:c>
      <x:c r="D10" s="242" t="n">
        <x:f>'Допущения'!D46*'Сценарии'!$H$12</x:f>
        <x:v>2948400</x:v>
      </x:c>
      <x:c r="E10" s="242" t="n">
        <x:f>'Допущения'!E46*'Сценарии'!$H$12</x:f>
        <x:v>3184272</x:v>
      </x:c>
      <x:c r="F10" s="236"/>
    </x:row>
    <x:row r="11">
      <x:c r="A11" s="234" t="str">
        <x:v>Два администратора / комьюнити</x:v>
      </x:c>
      <x:c r="B11" s="235" t="str">
        <x:v>₽</x:v>
      </x:c>
      <x:c r="C11" s="242" t="n">
        <x:f>'Допущения'!C47*'Сценарии'!$H$12</x:f>
        <x:v>1716000</x:v>
      </x:c>
      <x:c r="D11" s="242" t="n">
        <x:f>'Допущения'!D47*'Сценарии'!$H$12</x:f>
        <x:v>1853280</x:v>
      </x:c>
      <x:c r="E11" s="242" t="n">
        <x:f>'Допущения'!E47*'Сценарии'!$H$12</x:f>
        <x:v>2001542.4000000001</x:v>
      </x:c>
      <x:c r="F11" s="236"/>
    </x:row>
    <x:row r="12">
      <x:c r="A12" s="234" t="str">
        <x:v>Портовая и береговая инфраструктура</x:v>
      </x:c>
      <x:c r="B12" s="235" t="str">
        <x:v>₽</x:v>
      </x:c>
      <x:c r="C12" s="242" t="n">
        <x:f>'Допущения'!C50*'Сценарии'!$H$12</x:f>
        <x:v>4535920</x:v>
      </x:c>
      <x:c r="D12" s="242" t="n">
        <x:f>'Допущения'!D50*'Сценарии'!$H$12</x:f>
        <x:v>4898793.600000001</x:v>
      </x:c>
      <x:c r="E12" s="242" t="n">
        <x:f>'Допущения'!E50*'Сценарии'!$H$12</x:f>
        <x:v>5290697.088000001</x:v>
      </x:c>
      <x:c r="F12" s="236"/>
    </x:row>
    <x:row r="13">
      <x:c r="A13" s="234" t="str">
        <x:v>Ремонт и обслуживание</x:v>
      </x:c>
      <x:c r="B13" s="235" t="str">
        <x:v>₽</x:v>
      </x:c>
      <x:c r="C13" s="242" t="n">
        <x:f>'Допущения'!C51*'Сценарии'!$H$12</x:f>
        <x:v>1300000</x:v>
      </x:c>
      <x:c r="D13" s="242" t="n">
        <x:f>'Допущения'!D51*'Сценарии'!$H$12</x:f>
        <x:v>1404000</x:v>
      </x:c>
      <x:c r="E13" s="242" t="n">
        <x:f>'Допущения'!E51*'Сценарии'!$H$12</x:f>
        <x:v>1516320</x:v>
      </x:c>
      <x:c r="F13" s="236"/>
    </x:row>
    <x:row r="14">
      <x:c r="A14" s="234" t="str">
        <x:v>Страхование</x:v>
      </x:c>
      <x:c r="B14" s="235" t="str">
        <x:v>₽</x:v>
      </x:c>
      <x:c r="C14" s="242" t="n">
        <x:f>'Допущения'!C52*'Сценарии'!$H$12</x:f>
        <x:v>800000</x:v>
      </x:c>
      <x:c r="D14" s="242" t="n">
        <x:f>'Допущения'!D52*'Сценарии'!$H$12</x:f>
        <x:v>864000</x:v>
      </x:c>
      <x:c r="E14" s="242" t="n">
        <x:f>'Допущения'!E52*'Сценарии'!$H$12</x:f>
        <x:v>933120</x:v>
      </x:c>
      <x:c r="F14" s="236"/>
    </x:row>
    <x:row r="15">
      <x:c r="A15" s="234" t="str">
        <x:v>Маркетинг и продажи</x:v>
      </x:c>
      <x:c r="B15" s="235" t="str">
        <x:v>₽</x:v>
      </x:c>
      <x:c r="C15" s="242" t="n">
        <x:f>'Допущения'!C53*'Сценарии'!$H$12</x:f>
        <x:v>1800000</x:v>
      </x:c>
      <x:c r="D15" s="242" t="n">
        <x:f>'Допущения'!D53*'Сценарии'!$H$12</x:f>
        <x:v>1944000</x:v>
      </x:c>
      <x:c r="E15" s="242" t="n">
        <x:f>'Допущения'!E53*'Сценарии'!$H$12</x:f>
        <x:v>2099520</x:v>
      </x:c>
      <x:c r="F15" s="236"/>
    </x:row>
    <x:row r="16">
      <x:c r="A16" s="234" t="str">
        <x:v>Бухгалтерия, юрист, ИТ</x:v>
      </x:c>
      <x:c r="B16" s="235" t="str">
        <x:v>₽</x:v>
      </x:c>
      <x:c r="C16" s="242" t="n">
        <x:f>'Допущения'!C54*'Сценарии'!$H$12</x:f>
        <x:v>650000</x:v>
      </x:c>
      <x:c r="D16" s="242" t="n">
        <x:f>'Допущения'!D54*'Сценарии'!$H$12</x:f>
        <x:v>702000</x:v>
      </x:c>
      <x:c r="E16" s="242" t="n">
        <x:f>'Допущения'!E54*'Сценарии'!$H$12</x:f>
        <x:v>758160</x:v>
      </x:c>
      <x:c r="F16" s="236"/>
    </x:row>
    <x:row r="17">
      <x:c r="A17" s="212" t="str">
        <x:v>Итого постоянные OPEX</x:v>
      </x:c>
      <x:c r="B17" s="213" t="str">
        <x:v>₽</x:v>
      </x:c>
      <x:c r="C17" s="285" t="n">
        <x:f>SUM(C9:C16)</x:f>
        <x:v>16963920</x:v>
      </x:c>
      <x:c r="D17" s="285" t="n">
        <x:f>SUM(D9:D16)</x:f>
        <x:v>18321033.6</x:v>
      </x:c>
      <x:c r="E17" s="285" t="n">
        <x:f>SUM(E9:E16)</x:f>
        <x:v>19786716.288000003</x:v>
      </x:c>
      <x:c r="F17" s="214"/>
    </x:row>
    <x:row r="18">
      <x:c r="A18" s="212" t="str">
        <x:v>EBITDA</x:v>
      </x:c>
      <x:c r="B18" s="213" t="str">
        <x:v>₽</x:v>
      </x:c>
      <x:c r="C18" s="285" t="n">
        <x:f>C8-C17</x:f>
        <x:v>-4462642.5</x:v>
      </x:c>
      <x:c r="D18" s="285" t="n">
        <x:f>D8-D17</x:f>
        <x:v>6945704.3999999985</x:v>
      </x:c>
      <x:c r="E18" s="285" t="n">
        <x:f>E8-E17</x:f>
        <x:v>23227944.011999995</x:v>
      </x:c>
      <x:c r="F18" s="214"/>
    </x:row>
    <x:row r="19">
      <x:c r="A19" s="234" t="str">
        <x:v>EBITDA margin</x:v>
      </x:c>
      <x:c r="B19" s="235" t="str">
        <x:v>%</x:v>
      </x:c>
      <x:c r="C19" s="240" t="n">
        <x:f>IF(C6=0,0,C18/C6)</x:f>
        <x:v>-0.18922090119274262</x:v>
      </x:c>
      <x:c r="D19" s="240" t="n">
        <x:f>IF(D6=0,0,D18/D6)</x:f>
        <x:v>0.15672309780695654</x:v>
      </x:c>
      <x:c r="E19" s="240" t="n">
        <x:f>IF(E6=0,0,E18/E6)</x:f>
        <x:v>0.32020935042230836</x:v>
      </x:c>
      <x:c r="F19" s="236"/>
    </x:row>
    <x:row r="20">
      <x:c r="A20" s="234" t="str">
        <x:v>НДС к уплате, расчётно</x:v>
      </x:c>
      <x:c r="B20" s="235" t="str">
        <x:v>₽</x:v>
      </x:c>
      <x:c r="C20" s="242" t="n">
        <x:f>IF(C6=0,0,C6*MAX(0,(C6-'Допущения'!C59)/C6)*'Допущения'!C58/(1+'Допущения'!C58))</x:f>
        <x:v>408776.1904761905</x:v>
      </x:c>
      <x:c r="D20" s="242" t="n">
        <x:f>IF(D6=0,0,D6*IF(C6&gt;'Допущения'!D59,1,MAX(0,(D6-'Допущения'!D59)/D6))*'Допущения'!D58/(1+'Допущения'!D58))</x:f>
        <x:v>2110396.1904761903</x:v>
      </x:c>
      <x:c r="E20" s="242" t="n">
        <x:f>IF(E6=0,0,E6*IF(D6&gt;'Допущения'!E59,1,MAX(0,(E6-'Допущения'!E59)/E6))*'Допущения'!E58/(1+'Допущения'!E58))</x:f>
        <x:v>3454279.4285714286</x:v>
      </x:c>
      <x:c r="F20" s="236"/>
    </x:row>
    <x:row r="21">
      <x:c r="A21" s="234"/>
      <x:c r="B21" s="235"/>
      <x:c r="C21" s="242"/>
      <x:c r="D21" s="242"/>
      <x:c r="E21" s="242"/>
      <x:c r="F21" s="236"/>
    </x:row>
    <x:row r="22" ht="22" customHeight="1">
      <x:c r="A22" s="245" t="str">
        <x:v>Cash flow и финансирование</x:v>
      </x:c>
      <x:c r="B22" s="246"/>
      <x:c r="C22" s="271"/>
      <x:c r="D22" s="271"/>
      <x:c r="E22" s="271"/>
      <x:c r="F22" s="247"/>
    </x:row>
    <x:row r="23">
      <x:c r="A23" s="234" t="str">
        <x:v>УСН, расчётно</x:v>
      </x:c>
      <x:c r="B23" s="235" t="str">
        <x:v>₽</x:v>
      </x:c>
      <x:c r="C23" s="242" t="n">
        <x:f>(C6-C20)*'Допущения'!C57</x:f>
        <x:v>1390531.4285714286</x:v>
      </x:c>
      <x:c r="D23" s="242" t="n">
        <x:f>(D6-D20)*'Допущения'!D57</x:f>
        <x:v>2532475.428571428</x:v>
      </x:c>
      <x:c r="E23" s="242" t="n">
        <x:f>(E6-E20)*'Допущения'!E57</x:f>
        <x:v>4145135.3142857137</x:v>
      </x:c>
      <x:c r="F23" s="236"/>
    </x:row>
    <x:row r="24">
      <x:c r="A24" s="234" t="str">
        <x:v>Итого налоги</x:v>
      </x:c>
      <x:c r="B24" s="235" t="str">
        <x:v>₽</x:v>
      </x:c>
      <x:c r="C24" s="242" t="n">
        <x:f>SUM(C20,C23)</x:f>
        <x:v>1799307.6190476192</x:v>
      </x:c>
      <x:c r="D24" s="242" t="n">
        <x:f>SUM(D20,D23)</x:f>
        <x:v>4642871.6190476185</x:v>
      </x:c>
      <x:c r="E24" s="242" t="n">
        <x:f>SUM(E20,E23)</x:f>
        <x:v>7599414.742857142</x:v>
      </x:c>
      <x:c r="F24" s="236"/>
    </x:row>
    <x:row r="25">
      <x:c r="A25" s="234" t="str">
        <x:v>Поддерживающий CAPEX</x:v>
      </x:c>
      <x:c r="B25" s="235" t="str">
        <x:v>₽</x:v>
      </x:c>
      <x:c r="C25" s="242" t="n">
        <x:f>'Допущения'!C55</x:f>
        <x:v>500000</x:v>
      </x:c>
      <x:c r="D25" s="242" t="n">
        <x:f>'Допущения'!D55</x:f>
        <x:v>750000</x:v>
      </x:c>
      <x:c r="E25" s="242" t="n">
        <x:f>'Допущения'!E55</x:f>
        <x:v>1000000</x:v>
      </x:c>
      <x:c r="F25" s="236"/>
    </x:row>
    <x:row r="26">
      <x:c r="A26" s="234" t="str">
        <x:v>Прирост оборотного капитала</x:v>
      </x:c>
      <x:c r="B26" s="235" t="str">
        <x:v>₽</x:v>
      </x:c>
      <x:c r="C26" s="242" t="n">
        <x:f>'Допущения'!C56</x:f>
        <x:v>400000</x:v>
      </x:c>
      <x:c r="D26" s="242" t="n">
        <x:f>'Допущения'!D56</x:f>
        <x:v>500000</x:v>
      </x:c>
      <x:c r="E26" s="242" t="n">
        <x:f>'Допущения'!E56</x:f>
        <x:v>600000</x:v>
      </x:c>
      <x:c r="F26" s="236"/>
    </x:row>
    <x:row r="27">
      <x:c r="A27" s="212" t="str">
        <x:v>Свободный денежный поток</x:v>
      </x:c>
      <x:c r="B27" s="213" t="str">
        <x:v>₽</x:v>
      </x:c>
      <x:c r="C27" s="285" t="n">
        <x:f>C18-C24-C25-C26</x:f>
        <x:v>-7161950.119047619</x:v>
      </x:c>
      <x:c r="D27" s="285" t="n">
        <x:f>D18-D24-D25-D26</x:f>
        <x:v>1052832.78095238</x:v>
      </x:c>
      <x:c r="E27" s="285" t="n">
        <x:f>E18-E24-E25-E26</x:f>
        <x:v>14028529.269142851</x:v>
      </x:c>
      <x:c r="F27" s="214"/>
    </x:row>
    <x:row r="28">
      <x:c r="A28" s="212" t="str">
        <x:v>Накопленный денежный поток</x:v>
      </x:c>
      <x:c r="B28" s="213" t="str">
        <x:v>₽</x:v>
      </x:c>
      <x:c r="C28" s="285" t="n">
        <x:f>C27</x:f>
        <x:v>-7161950.119047619</x:v>
      </x:c>
      <x:c r="D28" s="285" t="n">
        <x:f>C28+D27</x:f>
        <x:v>-6109117.338095239</x:v>
      </x:c>
      <x:c r="E28" s="285" t="n">
        <x:f>D28+E27</x:f>
        <x:v>7919411.931047612</x:v>
      </x:c>
      <x:c r="F28" s="214"/>
    </x:row>
    <x:row r="29">
      <x:c r="A29" s="234" t="str">
        <x:v>Дисконтированный FCF</x:v>
      </x:c>
      <x:c r="B29" s="235" t="str">
        <x:v>₽</x:v>
      </x:c>
      <x:c r="C29" s="242" t="n">
        <x:f>C27/(1+'Допущения'!C60)^1</x:f>
        <x:v>-5870450.917252148</x:v>
      </x:c>
      <x:c r="D29" s="242" t="n">
        <x:f>D27/(1+'Допущения'!D60)^2</x:f>
        <x:v>707358.761725598</x:v>
      </x:c>
      <x:c r="E29" s="242" t="n">
        <x:f>E27/(1+'Допущения'!E60)^3</x:f>
        <x:v>7725607.688056959</x:v>
      </x:c>
      <x:c r="F29" s="236"/>
    </x:row>
    <x:row r="30">
      <x:c r="A30" s="296" t="str">
        <x:v>Стартовый бюджет со сценарием</x:v>
      </x:c>
      <x:c r="B30" s="297" t="str">
        <x:v>₽</x:v>
      </x:c>
      <x:c r="C30" s="272" t="n">
        <x:f>'Допущения'!C77*'Сценарии'!$I$12</x:f>
        <x:v>29200000</x:v>
      </x:c>
      <x:c r="D30" s="272"/>
      <x:c r="E30" s="272"/>
      <x:c r="F30" s="298"/>
    </x:row>
    <x:row r="31">
      <x:c r="A31" s="296" t="str">
        <x:v>Дополнительная ликвидность сверх резерва</x:v>
      </x:c>
      <x:c r="B31" s="297" t="str">
        <x:v>₽</x:v>
      </x:c>
      <x:c r="C31" s="272" t="n">
        <x:f>MAX(0,-MIN(C28:E28)-'Допущения'!C75)</x:f>
        <x:v>3161950.1190476194</x:v>
      </x:c>
      <x:c r="D31" s="272"/>
      <x:c r="E31" s="272"/>
      <x:c r="F31" s="298"/>
    </x:row>
    <x:row r="32">
      <x:c r="A32" s="296" t="str">
        <x:v>Полная потребность в финансировании</x:v>
      </x:c>
      <x:c r="B32" s="297" t="str">
        <x:v>₽</x:v>
      </x:c>
      <x:c r="C32" s="272" t="n">
        <x:f>C30+C31</x:f>
        <x:v>32361950.11904762</x:v>
      </x:c>
      <x:c r="D32" s="272"/>
      <x:c r="E32" s="272"/>
      <x:c r="F32" s="298"/>
    </x:row>
    <x:row r="33">
      <x:c r="A33" s="296" t="str">
        <x:v>Целевая господдержка</x:v>
      </x:c>
      <x:c r="B33" s="297" t="str">
        <x:v>₽</x:v>
      </x:c>
      <x:c r="C33" s="272" t="n">
        <x:f>'Допущения'!C76</x:f>
        <x:v>0</x:v>
      </x:c>
      <x:c r="D33" s="272"/>
      <x:c r="E33" s="272"/>
      <x:c r="F33" s="298"/>
    </x:row>
    <x:row r="34">
      <x:c r="A34" s="299" t="str">
        <x:v>Частные / партнёрские источники</x:v>
      </x:c>
      <x:c r="B34" s="300" t="str">
        <x:v>₽</x:v>
      </x:c>
      <x:c r="C34" s="275" t="n">
        <x:f>MAX(0,C32-C33)</x:f>
        <x:v>32361950.11904762</x:v>
      </x:c>
      <x:c r="D34" s="275"/>
      <x:c r="E34" s="275"/>
      <x:c r="F34" s="301"/>
    </x:row>
  </x:sheetData>
  <x:mergeCells>
    <x:mergeCell ref="A1:F1"/>
    <x:mergeCell ref="A2:F2"/>
    <x:mergeCell ref="A5:F5"/>
    <x:mergeCell ref="A22:F22"/>
  </x:mergeCells>
  <x:pageMargins left="0.7" right="0.7" top="0.75" bottom="0.75" header="0.3" footer="0.3"/>
</x:worksheet>
</file>